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585" firstSheet="1" activeTab="7"/>
  </bookViews>
  <sheets>
    <sheet name="경기도" sheetId="1" r:id="rId1"/>
    <sheet name="경기북부" sheetId="2" r:id="rId2"/>
    <sheet name="전국" sheetId="3" r:id="rId3"/>
    <sheet name="대구" sheetId="4" r:id="rId4"/>
    <sheet name="Sheet3" sheetId="5" r:id="rId5"/>
    <sheet name="섬유산업(봉제제외)" sheetId="6" r:id="rId6"/>
    <sheet name="섬유산업(봉제포함)" sheetId="7" r:id="rId7"/>
    <sheet name="원단편조업" sheetId="8" r:id="rId8"/>
  </sheets>
  <definedNames/>
  <calcPr fullCalcOnLoad="1"/>
</workbook>
</file>

<file path=xl/sharedStrings.xml><?xml version="1.0" encoding="utf-8"?>
<sst xmlns="http://schemas.openxmlformats.org/spreadsheetml/2006/main" count="375" uniqueCount="227">
  <si>
    <t>제사 및 견 방적업</t>
  </si>
  <si>
    <t>면 방적업</t>
  </si>
  <si>
    <t>모 방적업</t>
  </si>
  <si>
    <t>화학섬유 방적업</t>
  </si>
  <si>
    <t>연사제조 및 실 가공업</t>
  </si>
  <si>
    <t>기타 방적업</t>
  </si>
  <si>
    <t>화학섬유직물 직조업</t>
  </si>
  <si>
    <t>면직물 직조업</t>
  </si>
  <si>
    <t>모직물 직조업</t>
  </si>
  <si>
    <t>견직물 직조업</t>
  </si>
  <si>
    <t>특수직물 및 기타 직물 직조업</t>
  </si>
  <si>
    <t>원단 편조업</t>
  </si>
  <si>
    <t>편조의복 제조업</t>
  </si>
  <si>
    <t>스타킹 및 기타 양말 편조업</t>
  </si>
  <si>
    <t>기타 편조제품 제조업</t>
  </si>
  <si>
    <t>솜 및 실 염색 가공업</t>
  </si>
  <si>
    <t>직물 및 편조원단 염색 가공업</t>
  </si>
  <si>
    <t>날염가공업</t>
  </si>
  <si>
    <t>섬유사 및 직물 호부처리업</t>
  </si>
  <si>
    <t>기타 섬유 염색 및 정리업</t>
  </si>
  <si>
    <t>침구 및 관련제품 제조업</t>
  </si>
  <si>
    <t>자수제품 및 자수용 재료 제조업</t>
  </si>
  <si>
    <t>커튼 및 유사제품 제조업</t>
  </si>
  <si>
    <t>천막 및 기타 캔버스제품 제조업</t>
  </si>
  <si>
    <t>직물 포재 제조업</t>
  </si>
  <si>
    <t>기타 직물제품 제조업</t>
  </si>
  <si>
    <t>융단 및 유사 마루덮개 제조업</t>
  </si>
  <si>
    <t>끈 및 로프 제조업</t>
  </si>
  <si>
    <t>어망 및 기타 끈 가공품 제조업</t>
  </si>
  <si>
    <t>세폭직물 제조업</t>
  </si>
  <si>
    <t>위생용 섬유제품 제조업</t>
  </si>
  <si>
    <t>부직포 및 펠트 제조업</t>
  </si>
  <si>
    <t>특수사 및 코드직물 제조업</t>
  </si>
  <si>
    <t>적층 및 표면처리 직물 제조업</t>
  </si>
  <si>
    <t>그외 기타 분류 안된 섬유제품 제조업</t>
  </si>
  <si>
    <t>소    계</t>
  </si>
  <si>
    <t>남자용 정장 제조업</t>
  </si>
  <si>
    <t>여자용 정장 제조업</t>
  </si>
  <si>
    <t>내의 제조업</t>
  </si>
  <si>
    <t>한복 제조업</t>
  </si>
  <si>
    <t>셔츠 및 체육복 제조업</t>
  </si>
  <si>
    <t>근무복, 작업복 및 유사 의복 제조업</t>
  </si>
  <si>
    <t>가죽의복 제조업</t>
  </si>
  <si>
    <t>유아용 의복 제조업</t>
  </si>
  <si>
    <t>그외 기타 봉제의복 제조업</t>
  </si>
  <si>
    <t>모자 제조업</t>
  </si>
  <si>
    <t>장갑 제조업</t>
  </si>
  <si>
    <t>기타 의복액세서리 제조업</t>
  </si>
  <si>
    <t>원모피 가공처리업</t>
  </si>
  <si>
    <t>천연모피제품 제조업</t>
  </si>
  <si>
    <t>인조모피 및 인조모피 제품 제조업</t>
  </si>
  <si>
    <t>합    계</t>
  </si>
  <si>
    <t>제사 및 
방적업</t>
  </si>
  <si>
    <t>직물
직조업</t>
  </si>
  <si>
    <t>원단 편조업</t>
  </si>
  <si>
    <t>편조의복 및
기타 편조제품
제조업</t>
  </si>
  <si>
    <t>섬유 염색 및
가공업</t>
  </si>
  <si>
    <t>직물제품 
제조업; 의복
제외</t>
  </si>
  <si>
    <t>융단 및 유사 
마루덮개 제조업</t>
  </si>
  <si>
    <t>끈, 로프 및 끈 
가공품 제조업</t>
  </si>
  <si>
    <t>그외 기타 섬유
제품 제조업</t>
  </si>
  <si>
    <t>정장 제조업</t>
  </si>
  <si>
    <t>내의 제조업</t>
  </si>
  <si>
    <t>한복 제조업</t>
  </si>
  <si>
    <t>기타 봉제의복
제조업</t>
  </si>
  <si>
    <t>의복 액세서리
제조업</t>
  </si>
  <si>
    <t>모피가공 및 
모피제품 제조업</t>
  </si>
  <si>
    <t>편조업</t>
  </si>
  <si>
    <t>기타 섬유
제품 제조업</t>
  </si>
  <si>
    <t>봉제 의복 
제조업</t>
  </si>
  <si>
    <t>섬유제품
제조업
(봉제 의류
제외)</t>
  </si>
  <si>
    <t>봉제의복
및 
모피제품
제조업</t>
  </si>
  <si>
    <t>사업체수(개소)</t>
  </si>
  <si>
    <t>종사자수(명)</t>
  </si>
  <si>
    <t>제사 및 견 방적업</t>
  </si>
  <si>
    <t>직물
직조업</t>
  </si>
  <si>
    <t>편조업</t>
  </si>
  <si>
    <t>편조의복 및
기타 편조제품
제조업</t>
  </si>
  <si>
    <t>섬유 염색 및
가공업</t>
  </si>
  <si>
    <t>기타 섬유
제품 제조업</t>
  </si>
  <si>
    <t>직물제품 
제조업; 의복
제외</t>
  </si>
  <si>
    <t>끈, 로프 및 끈 
가공품 제조업</t>
  </si>
  <si>
    <t>그외 기타 섬유
제품 제조업</t>
  </si>
  <si>
    <t>정장 제조업</t>
  </si>
  <si>
    <t>기타 봉제의복
제조업</t>
  </si>
  <si>
    <t>의복 액세서리
제조업</t>
  </si>
  <si>
    <t>모피가공 및 
모피제품 제조업</t>
  </si>
  <si>
    <t>합    계</t>
  </si>
  <si>
    <t>총사업체수(개소)</t>
  </si>
  <si>
    <t>총종사자수(명)</t>
  </si>
  <si>
    <t>사업체수(개소)</t>
  </si>
  <si>
    <t>종사자수(명)</t>
  </si>
  <si>
    <t>섬유제품
제조업
(봉제 의류
제외)</t>
  </si>
  <si>
    <t>제사 및 
방적업</t>
  </si>
  <si>
    <t>제사 및 
방적업</t>
  </si>
  <si>
    <t>제사 및 견 방적업</t>
  </si>
  <si>
    <t>면 방적업</t>
  </si>
  <si>
    <t>모 방적업</t>
  </si>
  <si>
    <t>화학섬유 방적업</t>
  </si>
  <si>
    <t>연사제조 및 실 가공업</t>
  </si>
  <si>
    <t>기타 방적업</t>
  </si>
  <si>
    <t>직물
직조업</t>
  </si>
  <si>
    <t>면직물 직조업</t>
  </si>
  <si>
    <t>모직물 직조업</t>
  </si>
  <si>
    <t>견직물 직조업</t>
  </si>
  <si>
    <t>특수직물 및 기타 직물 직조업</t>
  </si>
  <si>
    <t>원단 편조업</t>
  </si>
  <si>
    <t>스타킹 및 기타 양말 편조업</t>
  </si>
  <si>
    <t>기타 편조제품 제조업</t>
  </si>
  <si>
    <t>직물 및 편조원단 염색 가공업</t>
  </si>
  <si>
    <t>섬유사 및 직물 호부처리업</t>
  </si>
  <si>
    <t>기타 섬유 염색 및 정리업</t>
  </si>
  <si>
    <t>직물제품 
제조업; 의복
제외</t>
  </si>
  <si>
    <t>커튼 및 유사제품 제조업</t>
  </si>
  <si>
    <t>천막 및 기타 캔버스제품 제조업</t>
  </si>
  <si>
    <t>직물 포재 제조업</t>
  </si>
  <si>
    <t>기타 직물제품 제조업</t>
  </si>
  <si>
    <t>융단 및 유사 
마루덮개 제조업</t>
  </si>
  <si>
    <t>융단 및 유사 마루덮개 제조업</t>
  </si>
  <si>
    <t>끈, 로프 및 끈 
가공품 제조업</t>
  </si>
  <si>
    <t>끈 및 로프 제조업</t>
  </si>
  <si>
    <t>어망 및 기타 끈 가공품 제조업</t>
  </si>
  <si>
    <t>세폭직물 제조업</t>
  </si>
  <si>
    <t>위생용 섬유제품 제조업</t>
  </si>
  <si>
    <t>부직포 및 펠트 제조업</t>
  </si>
  <si>
    <t>특수사 및 코드직물 제조업</t>
  </si>
  <si>
    <t>적층 및 표면처리 직물 제조업</t>
  </si>
  <si>
    <t>소    계</t>
  </si>
  <si>
    <t>봉제의복
및 
모피제품
제조업</t>
  </si>
  <si>
    <t>봉제 의복 
제조업</t>
  </si>
  <si>
    <t>남자용 정장 제조업</t>
  </si>
  <si>
    <t>여자용 정장 제조업</t>
  </si>
  <si>
    <t>셔츠 및 체육복 제조업</t>
  </si>
  <si>
    <t>가죽의복 제조업</t>
  </si>
  <si>
    <t>유아용 의복 제조업</t>
  </si>
  <si>
    <t>의복 액세서리
제조업</t>
  </si>
  <si>
    <t>기타 의복액세서리 제조업</t>
  </si>
  <si>
    <t>천연모피제품 제조업</t>
  </si>
  <si>
    <t>인조모피 및 인조모피 제품 제조업</t>
  </si>
  <si>
    <t>제사 및 
방적업</t>
  </si>
  <si>
    <t>제사 및 견 방적업</t>
  </si>
  <si>
    <t>면 방적업</t>
  </si>
  <si>
    <t>모 방적업</t>
  </si>
  <si>
    <t>연사제조 및 실 가공업</t>
  </si>
  <si>
    <t>면직물 직조업</t>
  </si>
  <si>
    <t>모직물 직조업</t>
  </si>
  <si>
    <t>견직물 직조업</t>
  </si>
  <si>
    <t>편조업</t>
  </si>
  <si>
    <t>원단 편조업</t>
  </si>
  <si>
    <t>원단 편조업</t>
  </si>
  <si>
    <t>편조의복 및
기타 편조제품
제조업</t>
  </si>
  <si>
    <t>기타 편조제품 제조업</t>
  </si>
  <si>
    <t>섬유 염색 및
가공업</t>
  </si>
  <si>
    <t>섬유 염색 및
가공업</t>
  </si>
  <si>
    <t>솜 및 실 염색 가공업</t>
  </si>
  <si>
    <t>직물 및 편조원단 염색 가공업</t>
  </si>
  <si>
    <t>날염가공업</t>
  </si>
  <si>
    <t>직물제품 
제조업; 의복
제외</t>
  </si>
  <si>
    <t>침구 및 관련제품 제조업</t>
  </si>
  <si>
    <t>자수제품 및 자수용 재료 제조업</t>
  </si>
  <si>
    <t>커튼 및 유사제품 제조업</t>
  </si>
  <si>
    <t>천막 및 기타 캔버스제품 제조업</t>
  </si>
  <si>
    <t>기타 직물제품 제조업</t>
  </si>
  <si>
    <t>융단 및 유사 
마루덮개 제조업</t>
  </si>
  <si>
    <t>융단 및 유사 마루덮개 제조업</t>
  </si>
  <si>
    <t>끈, 로프 및 끈 
가공품 제조업</t>
  </si>
  <si>
    <t>특수사 및 코드직물 제조업</t>
  </si>
  <si>
    <t>적층 및 표면처리 직물 제조업</t>
  </si>
  <si>
    <t>그외 기타 분류 안된 섬유제품 제조업</t>
  </si>
  <si>
    <t>봉제의복
및 
모피제품
제조업</t>
  </si>
  <si>
    <t>정장 제조업</t>
  </si>
  <si>
    <t>남자용 정장 제조업</t>
  </si>
  <si>
    <t>여자용 정장 제조업</t>
  </si>
  <si>
    <t>내의 제조업</t>
  </si>
  <si>
    <t>기타 봉제의복
제조업</t>
  </si>
  <si>
    <t>셔츠 및 체육복 제조업</t>
  </si>
  <si>
    <t>근무복, 작업복 및 유사 의복 제조업</t>
  </si>
  <si>
    <t>유아용 의복 제조업</t>
  </si>
  <si>
    <t>그외 기타 봉제의복 제조업</t>
  </si>
  <si>
    <t>의복 액세서리
제조업</t>
  </si>
  <si>
    <t>모자 제조업</t>
  </si>
  <si>
    <t>장갑 제조업</t>
  </si>
  <si>
    <t>기타 의복액세서리 제조업</t>
  </si>
  <si>
    <t>모피가공 및 
모피제품 제조업</t>
  </si>
  <si>
    <t>천연모피제품 제조업</t>
  </si>
  <si>
    <t>인조모피 및 인조모피 제품 제조업</t>
  </si>
  <si>
    <t>소    계</t>
  </si>
  <si>
    <t>합    계</t>
  </si>
  <si>
    <t>제사 및 방적업</t>
  </si>
  <si>
    <t>직물직조업</t>
  </si>
  <si>
    <t>섬유 염색 및 가공업</t>
  </si>
  <si>
    <t>기타 섬유제품 제조업</t>
  </si>
  <si>
    <t>전국</t>
  </si>
  <si>
    <t>사업체수</t>
  </si>
  <si>
    <t>종사자수</t>
  </si>
  <si>
    <t>경기</t>
  </si>
  <si>
    <t>경기북부</t>
  </si>
  <si>
    <t>%</t>
  </si>
  <si>
    <t>* 경기도 섬유산업별 세분류(1인이상)</t>
  </si>
  <si>
    <t>* 경기북부 섬유산업별 세분류(1인이상)</t>
  </si>
  <si>
    <t>* 전국 섬유산업별 세분류(1인이상)</t>
  </si>
  <si>
    <t>* 대구 섬유산업별 세분류(1인이상)</t>
  </si>
  <si>
    <t>전국</t>
  </si>
  <si>
    <t>경기</t>
  </si>
  <si>
    <t>경기북부</t>
  </si>
  <si>
    <t>대구</t>
  </si>
  <si>
    <t>총사업체수</t>
  </si>
  <si>
    <t>총종사자수</t>
  </si>
  <si>
    <t>구분</t>
  </si>
  <si>
    <t>구분</t>
  </si>
  <si>
    <t>총사업체수</t>
  </si>
  <si>
    <t>총종사자수</t>
  </si>
  <si>
    <t>전국</t>
  </si>
  <si>
    <t>경기</t>
  </si>
  <si>
    <t>경기북부</t>
  </si>
  <si>
    <t>대구</t>
  </si>
  <si>
    <t>* 섬유산업 현황 지역별 비교(봉제제외)</t>
  </si>
  <si>
    <t>* 섬유산업 현황 지역별 비교(봉제포함)</t>
  </si>
  <si>
    <t>* 원단편조업 현황 지역별 비교</t>
  </si>
  <si>
    <t>대구</t>
  </si>
  <si>
    <t>양주</t>
  </si>
  <si>
    <t>포천</t>
  </si>
  <si>
    <t>양주</t>
  </si>
  <si>
    <t>포천</t>
  </si>
  <si>
    <t>양주</t>
  </si>
  <si>
    <t>서울</t>
  </si>
  <si>
    <t>서울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</si>
</sst>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_ "/>
    <numFmt numFmtId="179" formatCode="#,##0_ "/>
  </numFmts>
  <fonts count="7">
    <font>
      <sz val="11"/>
      <name val="돋움"/>
      <family val="3"/>
    </font>
    <font>
      <sz val="8"/>
      <name val="돋움"/>
      <family val="3"/>
    </font>
    <font>
      <sz val="9.25"/>
      <name val="돋움"/>
      <family val="3"/>
    </font>
    <font>
      <sz val="10"/>
      <name val="돋움"/>
      <family val="3"/>
    </font>
    <font>
      <sz val="8.75"/>
      <name val="돋움"/>
      <family val="3"/>
    </font>
    <font>
      <sz val="8.5"/>
      <name val="돋움"/>
      <family val="3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Font="1" applyAlignment="1" quotePrefix="1">
      <alignment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업종별 현황(전국)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Sheet3!$C$10:$C$14</c:f>
              <c:strCache/>
            </c:strRef>
          </c:cat>
          <c:val>
            <c:numRef>
              <c:f>Sheet3!$D$10:$D$14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전국(섬유산업-봉제포함)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'섬유산업(봉제포함)'!$H$3:$M$3</c:f>
              <c:numCache/>
            </c:numRef>
          </c:cat>
          <c:val>
            <c:numRef>
              <c:f>'섬유산업(봉제포함)'!$H$4:$M$4</c:f>
              <c:numCache/>
            </c:numRef>
          </c:val>
          <c:smooth val="0"/>
        </c:ser>
        <c:marker val="1"/>
        <c:axId val="58082493"/>
        <c:axId val="53371146"/>
      </c:lineChart>
      <c:catAx>
        <c:axId val="5808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3371146"/>
        <c:crosses val="autoZero"/>
        <c:auto val="1"/>
        <c:lblOffset val="100"/>
        <c:noMultiLvlLbl val="0"/>
      </c:catAx>
      <c:valAx>
        <c:axId val="5337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돋움"/>
                    <a:ea typeface="돋움"/>
                    <a:cs typeface="돋움"/>
                  </a:rPr>
                  <a:t>종사자수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8082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지역별 현황(섬유산업-봉제포함)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8"/>
          <c:w val="0.89875"/>
          <c:h val="0.86875"/>
        </c:manualLayout>
      </c:layout>
      <c:lineChart>
        <c:grouping val="standard"/>
        <c:varyColors val="0"/>
        <c:ser>
          <c:idx val="0"/>
          <c:order val="0"/>
          <c:tx>
            <c:v>경기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'섬유산업(봉제포함)'!$H$3:$M$3</c:f>
              <c:numCache/>
            </c:numRef>
          </c:cat>
          <c:val>
            <c:numRef>
              <c:f>'섬유산업(봉제포함)'!$H$5:$M$5</c:f>
              <c:numCache/>
            </c:numRef>
          </c:val>
          <c:smooth val="0"/>
        </c:ser>
        <c:ser>
          <c:idx val="1"/>
          <c:order val="1"/>
          <c:tx>
            <c:v>경기북부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'섬유산업(봉제포함)'!$H$3:$M$3</c:f>
              <c:numCache/>
            </c:numRef>
          </c:cat>
          <c:val>
            <c:numRef>
              <c:f>'섬유산업(봉제포함)'!$H$6:$M$6</c:f>
              <c:numCache/>
            </c:numRef>
          </c:val>
          <c:smooth val="0"/>
        </c:ser>
        <c:ser>
          <c:idx val="2"/>
          <c:order val="2"/>
          <c:tx>
            <c:v>대구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'섬유산업(봉제포함)'!$H$3:$M$3</c:f>
              <c:numCache/>
            </c:numRef>
          </c:cat>
          <c:val>
            <c:numRef>
              <c:f>'섬유산업(봉제포함)'!$H$7:$M$7</c:f>
              <c:numCache/>
            </c:numRef>
          </c:val>
          <c:smooth val="0"/>
        </c:ser>
        <c:ser>
          <c:idx val="3"/>
          <c:order val="3"/>
          <c:tx>
            <c:v>양주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'섬유산업(봉제포함)'!$H$3:$M$3</c:f>
              <c:numCache/>
            </c:numRef>
          </c:cat>
          <c:val>
            <c:numRef>
              <c:f>'섬유산업(봉제포함)'!$H$8:$M$8</c:f>
              <c:numCache/>
            </c:numRef>
          </c:val>
          <c:smooth val="0"/>
        </c:ser>
        <c:ser>
          <c:idx val="4"/>
          <c:order val="4"/>
          <c:tx>
            <c:v>포천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'섬유산업(봉제포함)'!$H$3:$M$3</c:f>
              <c:numCache/>
            </c:numRef>
          </c:cat>
          <c:val>
            <c:numRef>
              <c:f>'섬유산업(봉제포함)'!$H$9:$M$9</c:f>
              <c:numCache/>
            </c:numRef>
          </c:val>
          <c:smooth val="0"/>
        </c:ser>
        <c:ser>
          <c:idx val="5"/>
          <c:order val="5"/>
          <c:tx>
            <c:v>서울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'섬유산업(봉제포함)'!$H$3:$M$3</c:f>
              <c:numCache/>
            </c:numRef>
          </c:cat>
          <c:val>
            <c:numRef>
              <c:f>'섬유산업(봉제포함)'!$H$10:$M$10</c:f>
              <c:numCache/>
            </c:numRef>
          </c:val>
          <c:smooth val="0"/>
        </c:ser>
        <c:marker val="1"/>
        <c:axId val="34414435"/>
        <c:axId val="18905752"/>
      </c:lineChart>
      <c:catAx>
        <c:axId val="3441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8905752"/>
        <c:crosses val="autoZero"/>
        <c:auto val="1"/>
        <c:lblOffset val="100"/>
        <c:noMultiLvlLbl val="0"/>
      </c:catAx>
      <c:valAx>
        <c:axId val="1890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돋움"/>
                    <a:ea typeface="돋움"/>
                    <a:cs typeface="돋움"/>
                  </a:rPr>
                  <a:t>종사자수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441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25"/>
          <c:y val="0.39525"/>
          <c:w val="0.41025"/>
          <c:h val="0.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전국(원단편조업)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원단편조업!$A$4</c:f>
              <c:strCache>
                <c:ptCount val="1"/>
                <c:pt idx="0">
                  <c:v>전국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원단편조업!$B$3:$G$3</c:f>
              <c:numCache/>
            </c:numRef>
          </c:cat>
          <c:val>
            <c:numRef>
              <c:f>원단편조업!$B$4:$G$4</c:f>
              <c:numCache/>
            </c:numRef>
          </c:val>
          <c:smooth val="0"/>
        </c:ser>
        <c:marker val="1"/>
        <c:axId val="12400185"/>
        <c:axId val="18213782"/>
      </c:lineChart>
      <c:catAx>
        <c:axId val="1240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18213782"/>
        <c:crosses val="autoZero"/>
        <c:auto val="1"/>
        <c:lblOffset val="100"/>
        <c:noMultiLvlLbl val="0"/>
      </c:catAx>
      <c:valAx>
        <c:axId val="1821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업체수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12400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지역별 현황(원단편조업)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08"/>
          <c:w val="0.894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원단편조업!$A$5</c:f>
              <c:strCache>
                <c:ptCount val="1"/>
                <c:pt idx="0">
                  <c:v>경기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원단편조업!$B$3:$G$3</c:f>
              <c:numCache/>
            </c:numRef>
          </c:cat>
          <c:val>
            <c:numRef>
              <c:f>원단편조업!$B$5:$G$5</c:f>
              <c:numCache/>
            </c:numRef>
          </c:val>
          <c:smooth val="0"/>
        </c:ser>
        <c:ser>
          <c:idx val="1"/>
          <c:order val="1"/>
          <c:tx>
            <c:strRef>
              <c:f>원단편조업!$A$6</c:f>
              <c:strCache>
                <c:ptCount val="1"/>
                <c:pt idx="0">
                  <c:v>경기북부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원단편조업!$B$3:$G$3</c:f>
              <c:numCache/>
            </c:numRef>
          </c:cat>
          <c:val>
            <c:numRef>
              <c:f>원단편조업!$B$6:$G$6</c:f>
              <c:numCache/>
            </c:numRef>
          </c:val>
          <c:smooth val="0"/>
        </c:ser>
        <c:ser>
          <c:idx val="2"/>
          <c:order val="2"/>
          <c:tx>
            <c:strRef>
              <c:f>원단편조업!$A$7</c:f>
              <c:strCache>
                <c:ptCount val="1"/>
                <c:pt idx="0">
                  <c:v>대구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원단편조업!$B$3:$G$3</c:f>
              <c:numCache/>
            </c:numRef>
          </c:cat>
          <c:val>
            <c:numRef>
              <c:f>원단편조업!$B$7:$G$7</c:f>
              <c:numCache/>
            </c:numRef>
          </c:val>
          <c:smooth val="0"/>
        </c:ser>
        <c:ser>
          <c:idx val="3"/>
          <c:order val="3"/>
          <c:tx>
            <c:strRef>
              <c:f>원단편조업!$A$8</c:f>
              <c:strCache>
                <c:ptCount val="1"/>
                <c:pt idx="0">
                  <c:v>양주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원단편조업!$B$3:$G$3</c:f>
              <c:numCache/>
            </c:numRef>
          </c:cat>
          <c:val>
            <c:numRef>
              <c:f>원단편조업!$B$8:$G$8</c:f>
              <c:numCache/>
            </c:numRef>
          </c:val>
          <c:smooth val="0"/>
        </c:ser>
        <c:ser>
          <c:idx val="4"/>
          <c:order val="4"/>
          <c:tx>
            <c:strRef>
              <c:f>원단편조업!$A$9</c:f>
              <c:strCache>
                <c:ptCount val="1"/>
                <c:pt idx="0">
                  <c:v>포천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원단편조업!$B$3:$G$3</c:f>
              <c:numCache/>
            </c:numRef>
          </c:cat>
          <c:val>
            <c:numRef>
              <c:f>원단편조업!$B$9:$G$9</c:f>
              <c:numCache/>
            </c:numRef>
          </c:val>
          <c:smooth val="0"/>
        </c:ser>
        <c:ser>
          <c:idx val="5"/>
          <c:order val="5"/>
          <c:tx>
            <c:strRef>
              <c:f>원단편조업!$A$10</c:f>
              <c:strCache>
                <c:ptCount val="1"/>
                <c:pt idx="0">
                  <c:v>서울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원단편조업!$B$3:$G$3</c:f>
              <c:numCache/>
            </c:numRef>
          </c:cat>
          <c:val>
            <c:numRef>
              <c:f>원단편조업!$B$10:$G$10</c:f>
              <c:numCache/>
            </c:numRef>
          </c:val>
          <c:smooth val="0"/>
        </c:ser>
        <c:marker val="1"/>
        <c:axId val="37298879"/>
        <c:axId val="60639108"/>
      </c:lineChart>
      <c:catAx>
        <c:axId val="37298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60639108"/>
        <c:crosses val="autoZero"/>
        <c:auto val="1"/>
        <c:lblOffset val="100"/>
        <c:noMultiLvlLbl val="0"/>
      </c:catAx>
      <c:valAx>
        <c:axId val="6063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업체수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37298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39"/>
          <c:w val="0.40175"/>
          <c:h val="0.1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전국(원단편조업)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원단편조업!$H$3:$M$3</c:f>
              <c:numCache/>
            </c:numRef>
          </c:cat>
          <c:val>
            <c:numRef>
              <c:f>원단편조업!$H$4:$M$4</c:f>
              <c:numCache/>
            </c:numRef>
          </c:val>
          <c:smooth val="0"/>
        </c:ser>
        <c:marker val="1"/>
        <c:axId val="7998069"/>
        <c:axId val="18120162"/>
      </c:lineChart>
      <c:catAx>
        <c:axId val="799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8120162"/>
        <c:crosses val="autoZero"/>
        <c:auto val="1"/>
        <c:lblOffset val="100"/>
        <c:noMultiLvlLbl val="0"/>
      </c:catAx>
      <c:valAx>
        <c:axId val="1812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돋움"/>
                    <a:ea typeface="돋움"/>
                    <a:cs typeface="돋움"/>
                  </a:rPr>
                  <a:t>종사자수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7998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지역별 현황(원단편조업)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85"/>
          <c:w val="0.899"/>
          <c:h val="0.86825"/>
        </c:manualLayout>
      </c:layout>
      <c:lineChart>
        <c:grouping val="standard"/>
        <c:varyColors val="0"/>
        <c:ser>
          <c:idx val="0"/>
          <c:order val="0"/>
          <c:tx>
            <c:v>경기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원단편조업!$H$3:$M$3</c:f>
              <c:numCache/>
            </c:numRef>
          </c:cat>
          <c:val>
            <c:numRef>
              <c:f>원단편조업!$H$5:$M$5</c:f>
              <c:numCache/>
            </c:numRef>
          </c:val>
          <c:smooth val="0"/>
        </c:ser>
        <c:ser>
          <c:idx val="1"/>
          <c:order val="1"/>
          <c:tx>
            <c:v>경기북부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원단편조업!$H$3:$M$3</c:f>
              <c:numCache/>
            </c:numRef>
          </c:cat>
          <c:val>
            <c:numRef>
              <c:f>원단편조업!$H$6:$M$6</c:f>
              <c:numCache/>
            </c:numRef>
          </c:val>
          <c:smooth val="0"/>
        </c:ser>
        <c:ser>
          <c:idx val="2"/>
          <c:order val="2"/>
          <c:tx>
            <c:v>대구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원단편조업!$H$3:$M$3</c:f>
              <c:numCache/>
            </c:numRef>
          </c:cat>
          <c:val>
            <c:numRef>
              <c:f>원단편조업!$H$7:$M$7</c:f>
              <c:numCache/>
            </c:numRef>
          </c:val>
          <c:smooth val="0"/>
        </c:ser>
        <c:ser>
          <c:idx val="3"/>
          <c:order val="3"/>
          <c:tx>
            <c:v>양주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원단편조업!$H$3:$M$3</c:f>
              <c:numCache/>
            </c:numRef>
          </c:cat>
          <c:val>
            <c:numRef>
              <c:f>원단편조업!$H$8:$M$8</c:f>
              <c:numCache/>
            </c:numRef>
          </c:val>
          <c:smooth val="0"/>
        </c:ser>
        <c:ser>
          <c:idx val="4"/>
          <c:order val="4"/>
          <c:tx>
            <c:v>포천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원단편조업!$H$3:$M$3</c:f>
              <c:numCache/>
            </c:numRef>
          </c:cat>
          <c:val>
            <c:numRef>
              <c:f>원단편조업!$H$9:$M$9</c:f>
              <c:numCache/>
            </c:numRef>
          </c:val>
          <c:smooth val="0"/>
        </c:ser>
        <c:ser>
          <c:idx val="5"/>
          <c:order val="5"/>
          <c:tx>
            <c:v>서울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원단편조업!$H$3:$M$3</c:f>
              <c:numCache/>
            </c:numRef>
          </c:cat>
          <c:val>
            <c:numRef>
              <c:f>원단편조업!$H$10:$M$10</c:f>
              <c:numCache/>
            </c:numRef>
          </c:val>
          <c:smooth val="0"/>
        </c:ser>
        <c:marker val="1"/>
        <c:axId val="31588059"/>
        <c:axId val="47823408"/>
      </c:lineChart>
      <c:catAx>
        <c:axId val="31588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47823408"/>
        <c:crosses val="autoZero"/>
        <c:auto val="1"/>
        <c:lblOffset val="100"/>
        <c:noMultiLvlLbl val="0"/>
      </c:catAx>
      <c:valAx>
        <c:axId val="4782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종사자수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31588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5"/>
          <c:y val="0.1395"/>
          <c:w val="0.4"/>
          <c:h val="0.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업종별 현황(경기도)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Sheet3!$C$17:$C$21</c:f>
              <c:strCache/>
            </c:strRef>
          </c:cat>
          <c:val>
            <c:numRef>
              <c:f>Sheet3!$D$17:$D$21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업종별 현황(경기북부)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Sheet3!$C$24:$C$28</c:f>
              <c:strCache/>
            </c:strRef>
          </c:cat>
          <c:val>
            <c:numRef>
              <c:f>Sheet3!$D$24:$D$28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전국(섬유산업-봉제제외)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'섬유산업(봉제제외)'!$A$4</c:f>
              <c:strCache>
                <c:ptCount val="1"/>
                <c:pt idx="0">
                  <c:v>전국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'섬유산업(봉제제외)'!$B$3:$G$3</c:f>
              <c:numCache/>
            </c:numRef>
          </c:cat>
          <c:val>
            <c:numRef>
              <c:f>'섬유산업(봉제제외)'!$B$4:$G$4</c:f>
              <c:numCache/>
            </c:numRef>
          </c:val>
          <c:smooth val="0"/>
        </c:ser>
        <c:marker val="1"/>
        <c:axId val="54126793"/>
        <c:axId val="13400038"/>
      </c:lineChart>
      <c:catAx>
        <c:axId val="54126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13400038"/>
        <c:crosses val="autoZero"/>
        <c:auto val="1"/>
        <c:lblOffset val="100"/>
        <c:noMultiLvlLbl val="0"/>
      </c:catAx>
      <c:valAx>
        <c:axId val="1340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업체수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54126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지역별 현황(섬유산업-봉제제외)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075"/>
          <c:w val="0.894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'섬유산업(봉제제외)'!$A$5</c:f>
              <c:strCache>
                <c:ptCount val="1"/>
                <c:pt idx="0">
                  <c:v>경기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'섬유산업(봉제제외)'!$B$3:$G$3</c:f>
              <c:numCache/>
            </c:numRef>
          </c:cat>
          <c:val>
            <c:numRef>
              <c:f>'섬유산업(봉제제외)'!$B$5:$G$5</c:f>
              <c:numCache/>
            </c:numRef>
          </c:val>
          <c:smooth val="0"/>
        </c:ser>
        <c:ser>
          <c:idx val="1"/>
          <c:order val="1"/>
          <c:tx>
            <c:strRef>
              <c:f>'섬유산업(봉제제외)'!$A$6</c:f>
              <c:strCache>
                <c:ptCount val="1"/>
                <c:pt idx="0">
                  <c:v>경기북부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'섬유산업(봉제제외)'!$B$3:$G$3</c:f>
              <c:numCache/>
            </c:numRef>
          </c:cat>
          <c:val>
            <c:numRef>
              <c:f>'섬유산업(봉제제외)'!$B$6:$G$6</c:f>
              <c:numCache/>
            </c:numRef>
          </c:val>
          <c:smooth val="0"/>
        </c:ser>
        <c:ser>
          <c:idx val="2"/>
          <c:order val="2"/>
          <c:tx>
            <c:strRef>
              <c:f>'섬유산업(봉제제외)'!$A$7</c:f>
              <c:strCache>
                <c:ptCount val="1"/>
                <c:pt idx="0">
                  <c:v>대구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'섬유산업(봉제제외)'!$B$3:$G$3</c:f>
              <c:numCache/>
            </c:numRef>
          </c:cat>
          <c:val>
            <c:numRef>
              <c:f>'섬유산업(봉제제외)'!$B$7:$G$7</c:f>
              <c:numCache/>
            </c:numRef>
          </c:val>
          <c:smooth val="0"/>
        </c:ser>
        <c:ser>
          <c:idx val="3"/>
          <c:order val="3"/>
          <c:tx>
            <c:strRef>
              <c:f>'섬유산업(봉제제외)'!$A$8</c:f>
              <c:strCache>
                <c:ptCount val="1"/>
                <c:pt idx="0">
                  <c:v>양주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'섬유산업(봉제제외)'!$B$3:$G$3</c:f>
              <c:numCache/>
            </c:numRef>
          </c:cat>
          <c:val>
            <c:numRef>
              <c:f>'섬유산업(봉제제외)'!$B$8:$G$8</c:f>
              <c:numCache/>
            </c:numRef>
          </c:val>
          <c:smooth val="0"/>
        </c:ser>
        <c:ser>
          <c:idx val="4"/>
          <c:order val="4"/>
          <c:tx>
            <c:strRef>
              <c:f>'섬유산업(봉제제외)'!$A$9</c:f>
              <c:strCache>
                <c:ptCount val="1"/>
                <c:pt idx="0">
                  <c:v>포천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'섬유산업(봉제제외)'!$B$3:$G$3</c:f>
              <c:numCache/>
            </c:numRef>
          </c:cat>
          <c:val>
            <c:numRef>
              <c:f>'섬유산업(봉제제외)'!$B$9:$G$9</c:f>
              <c:numCache/>
            </c:numRef>
          </c:val>
          <c:smooth val="0"/>
        </c:ser>
        <c:ser>
          <c:idx val="5"/>
          <c:order val="5"/>
          <c:tx>
            <c:strRef>
              <c:f>'섬유산업(봉제제외)'!$A$10</c:f>
              <c:strCache>
                <c:ptCount val="1"/>
                <c:pt idx="0">
                  <c:v>서울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'섬유산업(봉제제외)'!$B$3:$G$3</c:f>
              <c:numCache/>
            </c:numRef>
          </c:cat>
          <c:val>
            <c:numRef>
              <c:f>'섬유산업(봉제제외)'!$B$10:$G$10</c:f>
              <c:numCache/>
            </c:numRef>
          </c:val>
          <c:smooth val="0"/>
        </c:ser>
        <c:marker val="1"/>
        <c:axId val="12095951"/>
        <c:axId val="66764372"/>
      </c:lineChart>
      <c:catAx>
        <c:axId val="12095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66764372"/>
        <c:crosses val="autoZero"/>
        <c:auto val="1"/>
        <c:lblOffset val="100"/>
        <c:noMultiLvlLbl val="0"/>
      </c:catAx>
      <c:valAx>
        <c:axId val="6676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업체수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12095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28575"/>
          <c:w val="0.4145"/>
          <c:h val="0.1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전국(섬유산업-봉제제외)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'섬유산업(봉제제외)'!$H$3:$M$3</c:f>
              <c:numCache/>
            </c:numRef>
          </c:cat>
          <c:val>
            <c:numRef>
              <c:f>'섬유산업(봉제제외)'!$H$4:$M$4</c:f>
              <c:numCache/>
            </c:numRef>
          </c:val>
          <c:smooth val="0"/>
        </c:ser>
        <c:marker val="1"/>
        <c:axId val="46094853"/>
        <c:axId val="60322610"/>
      </c:lineChart>
      <c:catAx>
        <c:axId val="4609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60322610"/>
        <c:crosses val="autoZero"/>
        <c:auto val="1"/>
        <c:lblOffset val="100"/>
        <c:noMultiLvlLbl val="0"/>
      </c:catAx>
      <c:valAx>
        <c:axId val="603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종사자수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46094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지역별 현황(섬유산업-봉제제외)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85"/>
          <c:w val="0.899"/>
          <c:h val="0.86825"/>
        </c:manualLayout>
      </c:layout>
      <c:lineChart>
        <c:grouping val="standard"/>
        <c:varyColors val="0"/>
        <c:ser>
          <c:idx val="0"/>
          <c:order val="0"/>
          <c:tx>
            <c:v>경기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'섬유산업(봉제제외)'!$H$3:$M$3</c:f>
              <c:numCache/>
            </c:numRef>
          </c:cat>
          <c:val>
            <c:numRef>
              <c:f>'섬유산업(봉제제외)'!$H$5:$M$5</c:f>
              <c:numCache/>
            </c:numRef>
          </c:val>
          <c:smooth val="0"/>
        </c:ser>
        <c:ser>
          <c:idx val="1"/>
          <c:order val="1"/>
          <c:tx>
            <c:v>경기북부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'섬유산업(봉제제외)'!$H$3:$M$3</c:f>
              <c:numCache/>
            </c:numRef>
          </c:cat>
          <c:val>
            <c:numRef>
              <c:f>'섬유산업(봉제제외)'!$H$6:$M$6</c:f>
              <c:numCache/>
            </c:numRef>
          </c:val>
          <c:smooth val="0"/>
        </c:ser>
        <c:ser>
          <c:idx val="2"/>
          <c:order val="2"/>
          <c:tx>
            <c:v>대구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'섬유산업(봉제제외)'!$H$3:$M$3</c:f>
              <c:numCache/>
            </c:numRef>
          </c:cat>
          <c:val>
            <c:numRef>
              <c:f>'섬유산업(봉제제외)'!$H$7:$M$7</c:f>
              <c:numCache/>
            </c:numRef>
          </c:val>
          <c:smooth val="0"/>
        </c:ser>
        <c:ser>
          <c:idx val="3"/>
          <c:order val="3"/>
          <c:tx>
            <c:v>양주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'섬유산업(봉제제외)'!$H$3:$M$3</c:f>
              <c:numCache/>
            </c:numRef>
          </c:cat>
          <c:val>
            <c:numRef>
              <c:f>'섬유산업(봉제제외)'!$H$8:$M$8</c:f>
              <c:numCache/>
            </c:numRef>
          </c:val>
          <c:smooth val="0"/>
        </c:ser>
        <c:ser>
          <c:idx val="4"/>
          <c:order val="4"/>
          <c:tx>
            <c:v>포천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'섬유산업(봉제제외)'!$H$3:$M$3</c:f>
              <c:numCache/>
            </c:numRef>
          </c:cat>
          <c:val>
            <c:numRef>
              <c:f>'섬유산업(봉제제외)'!$H$9:$M$9</c:f>
              <c:numCache/>
            </c:numRef>
          </c:val>
          <c:smooth val="0"/>
        </c:ser>
        <c:ser>
          <c:idx val="5"/>
          <c:order val="5"/>
          <c:tx>
            <c:v>서울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'섬유산업(봉제제외)'!$H$3:$M$3</c:f>
              <c:numCache/>
            </c:numRef>
          </c:cat>
          <c:val>
            <c:numRef>
              <c:f>'섬유산업(봉제제외)'!$H$10:$M$10</c:f>
              <c:numCache/>
            </c:numRef>
          </c:val>
          <c:smooth val="0"/>
        </c:ser>
        <c:marker val="1"/>
        <c:axId val="55800555"/>
        <c:axId val="48390656"/>
      </c:lineChart>
      <c:catAx>
        <c:axId val="5580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48390656"/>
        <c:crosses val="autoZero"/>
        <c:auto val="1"/>
        <c:lblOffset val="100"/>
        <c:noMultiLvlLbl val="0"/>
      </c:catAx>
      <c:valAx>
        <c:axId val="4839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종사자수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55800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13575"/>
          <c:w val="0.40425"/>
          <c:h val="0.12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전국(섬유산업-봉제포함)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'섬유산업(봉제포함)'!$A$4</c:f>
              <c:strCache>
                <c:ptCount val="1"/>
                <c:pt idx="0">
                  <c:v>전국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'섬유산업(봉제포함)'!$B$3:$G$3</c:f>
              <c:numCache/>
            </c:numRef>
          </c:cat>
          <c:val>
            <c:numRef>
              <c:f>'섬유산업(봉제포함)'!$B$4:$G$4</c:f>
              <c:numCache/>
            </c:numRef>
          </c:val>
          <c:smooth val="0"/>
        </c:ser>
        <c:marker val="1"/>
        <c:axId val="66148865"/>
        <c:axId val="8548926"/>
      </c:lineChart>
      <c:catAx>
        <c:axId val="66148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8548926"/>
        <c:crosses val="autoZero"/>
        <c:auto val="1"/>
        <c:lblOffset val="100"/>
        <c:noMultiLvlLbl val="0"/>
      </c:catAx>
      <c:valAx>
        <c:axId val="854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업체수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돋움"/>
                <a:ea typeface="돋움"/>
                <a:cs typeface="돋움"/>
              </a:defRPr>
            </a:pPr>
          </a:p>
        </c:txPr>
        <c:crossAx val="66148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지역별 현황(섬유산업-봉제포함)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65"/>
          <c:w val="0.8932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'섬유산업(봉제포함)'!$A$5</c:f>
              <c:strCache>
                <c:ptCount val="1"/>
                <c:pt idx="0">
                  <c:v>경기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'섬유산업(봉제포함)'!$B$3:$G$3</c:f>
              <c:numCache/>
            </c:numRef>
          </c:cat>
          <c:val>
            <c:numRef>
              <c:f>'섬유산업(봉제포함)'!$B$5:$G$5</c:f>
              <c:numCache/>
            </c:numRef>
          </c:val>
          <c:smooth val="0"/>
        </c:ser>
        <c:ser>
          <c:idx val="1"/>
          <c:order val="1"/>
          <c:tx>
            <c:strRef>
              <c:f>'섬유산업(봉제포함)'!$A$6</c:f>
              <c:strCache>
                <c:ptCount val="1"/>
                <c:pt idx="0">
                  <c:v>경기북부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'섬유산업(봉제포함)'!$B$3:$G$3</c:f>
              <c:numCache/>
            </c:numRef>
          </c:cat>
          <c:val>
            <c:numRef>
              <c:f>'섬유산업(봉제포함)'!$B$6:$G$6</c:f>
              <c:numCache/>
            </c:numRef>
          </c:val>
          <c:smooth val="0"/>
        </c:ser>
        <c:ser>
          <c:idx val="2"/>
          <c:order val="2"/>
          <c:tx>
            <c:strRef>
              <c:f>'섬유산업(봉제포함)'!$A$7</c:f>
              <c:strCache>
                <c:ptCount val="1"/>
                <c:pt idx="0">
                  <c:v>대구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'섬유산업(봉제포함)'!$B$3:$G$3</c:f>
              <c:numCache/>
            </c:numRef>
          </c:cat>
          <c:val>
            <c:numRef>
              <c:f>'섬유산업(봉제포함)'!$B$7:$G$7</c:f>
              <c:numCache/>
            </c:numRef>
          </c:val>
          <c:smooth val="0"/>
        </c:ser>
        <c:ser>
          <c:idx val="3"/>
          <c:order val="3"/>
          <c:tx>
            <c:strRef>
              <c:f>'섬유산업(봉제포함)'!$A$8</c:f>
              <c:strCache>
                <c:ptCount val="1"/>
                <c:pt idx="0">
                  <c:v>양주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'섬유산업(봉제포함)'!$B$3:$G$3</c:f>
              <c:numCache/>
            </c:numRef>
          </c:cat>
          <c:val>
            <c:numRef>
              <c:f>'섬유산업(봉제포함)'!$B$8:$G$8</c:f>
              <c:numCache/>
            </c:numRef>
          </c:val>
          <c:smooth val="0"/>
        </c:ser>
        <c:ser>
          <c:idx val="4"/>
          <c:order val="4"/>
          <c:tx>
            <c:strRef>
              <c:f>'섬유산업(봉제포함)'!$A$9</c:f>
              <c:strCache>
                <c:ptCount val="1"/>
                <c:pt idx="0">
                  <c:v>포천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'섬유산업(봉제포함)'!$B$3:$G$3</c:f>
              <c:numCache/>
            </c:numRef>
          </c:cat>
          <c:val>
            <c:numRef>
              <c:f>'섬유산업(봉제포함)'!$B$9:$G$9</c:f>
              <c:numCache/>
            </c:numRef>
          </c:val>
          <c:smooth val="0"/>
        </c:ser>
        <c:ser>
          <c:idx val="5"/>
          <c:order val="5"/>
          <c:tx>
            <c:strRef>
              <c:f>'섬유산업(봉제포함)'!$A$10</c:f>
              <c:strCache>
                <c:ptCount val="1"/>
                <c:pt idx="0">
                  <c:v>서울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'섬유산업(봉제포함)'!$B$3:$G$3</c:f>
              <c:numCache/>
            </c:numRef>
          </c:cat>
          <c:val>
            <c:numRef>
              <c:f>'섬유산업(봉제포함)'!$B$10:$G$10</c:f>
              <c:numCache/>
            </c:numRef>
          </c:val>
          <c:smooth val="0"/>
        </c:ser>
        <c:marker val="1"/>
        <c:axId val="51722439"/>
        <c:axId val="952172"/>
      </c:lineChart>
      <c:catAx>
        <c:axId val="51722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952172"/>
        <c:crosses val="autoZero"/>
        <c:auto val="1"/>
        <c:lblOffset val="100"/>
        <c:noMultiLvlLbl val="0"/>
      </c:catAx>
      <c:valAx>
        <c:axId val="95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돋움"/>
                    <a:ea typeface="돋움"/>
                    <a:cs typeface="돋움"/>
                  </a:rPr>
                  <a:t>업체수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1722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75"/>
          <c:y val="0.3745"/>
          <c:w val="0.2145"/>
          <c:h val="0.1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11</xdr:col>
      <xdr:colOff>752475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115050" y="9525"/>
        <a:ext cx="3800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9525</xdr:rowOff>
    </xdr:from>
    <xdr:to>
      <xdr:col>11</xdr:col>
      <xdr:colOff>752475</xdr:colOff>
      <xdr:row>31</xdr:row>
      <xdr:rowOff>161925</xdr:rowOff>
    </xdr:to>
    <xdr:graphicFrame>
      <xdr:nvGraphicFramePr>
        <xdr:cNvPr id="2" name="Chart 2"/>
        <xdr:cNvGraphicFramePr/>
      </xdr:nvGraphicFramePr>
      <xdr:xfrm>
        <a:off x="6115050" y="2752725"/>
        <a:ext cx="38004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31</xdr:row>
      <xdr:rowOff>161925</xdr:rowOff>
    </xdr:from>
    <xdr:to>
      <xdr:col>12</xdr:col>
      <xdr:colOff>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6124575" y="5476875"/>
        <a:ext cx="380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9525" y="1885950"/>
        <a:ext cx="3800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2" name="Chart 3"/>
        <xdr:cNvGraphicFramePr/>
      </xdr:nvGraphicFramePr>
      <xdr:xfrm>
        <a:off x="4581525" y="1885950"/>
        <a:ext cx="38004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161925</xdr:rowOff>
    </xdr:from>
    <xdr:to>
      <xdr:col>5</xdr:col>
      <xdr:colOff>0</xdr:colOff>
      <xdr:row>58</xdr:row>
      <xdr:rowOff>152400</xdr:rowOff>
    </xdr:to>
    <xdr:graphicFrame>
      <xdr:nvGraphicFramePr>
        <xdr:cNvPr id="3" name="Chart 4"/>
        <xdr:cNvGraphicFramePr/>
      </xdr:nvGraphicFramePr>
      <xdr:xfrm>
        <a:off x="0" y="5991225"/>
        <a:ext cx="38100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58</xdr:row>
      <xdr:rowOff>161925</xdr:rowOff>
    </xdr:to>
    <xdr:graphicFrame>
      <xdr:nvGraphicFramePr>
        <xdr:cNvPr id="4" name="Chart 5"/>
        <xdr:cNvGraphicFramePr/>
      </xdr:nvGraphicFramePr>
      <xdr:xfrm>
        <a:off x="4572000" y="6000750"/>
        <a:ext cx="38100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1885950"/>
        <a:ext cx="3800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</xdr:row>
      <xdr:rowOff>0</xdr:rowOff>
    </xdr:from>
    <xdr:to>
      <xdr:col>10</xdr:col>
      <xdr:colOff>752475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4581525" y="1885950"/>
        <a:ext cx="37909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5</xdr:col>
      <xdr:colOff>0</xdr:colOff>
      <xdr:row>58</xdr:row>
      <xdr:rowOff>161925</xdr:rowOff>
    </xdr:to>
    <xdr:graphicFrame>
      <xdr:nvGraphicFramePr>
        <xdr:cNvPr id="3" name="Chart 3"/>
        <xdr:cNvGraphicFramePr/>
      </xdr:nvGraphicFramePr>
      <xdr:xfrm>
        <a:off x="9525" y="6000750"/>
        <a:ext cx="38004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752475</xdr:colOff>
      <xdr:row>58</xdr:row>
      <xdr:rowOff>161925</xdr:rowOff>
    </xdr:to>
    <xdr:graphicFrame>
      <xdr:nvGraphicFramePr>
        <xdr:cNvPr id="4" name="Chart 4"/>
        <xdr:cNvGraphicFramePr/>
      </xdr:nvGraphicFramePr>
      <xdr:xfrm>
        <a:off x="4572000" y="6000750"/>
        <a:ext cx="380047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1885950"/>
        <a:ext cx="3800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4581525" y="1885950"/>
        <a:ext cx="38004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5</xdr:col>
      <xdr:colOff>0</xdr:colOff>
      <xdr:row>58</xdr:row>
      <xdr:rowOff>161925</xdr:rowOff>
    </xdr:to>
    <xdr:graphicFrame>
      <xdr:nvGraphicFramePr>
        <xdr:cNvPr id="3" name="Chart 3"/>
        <xdr:cNvGraphicFramePr/>
      </xdr:nvGraphicFramePr>
      <xdr:xfrm>
        <a:off x="9525" y="6000750"/>
        <a:ext cx="38004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58</xdr:row>
      <xdr:rowOff>161925</xdr:rowOff>
    </xdr:to>
    <xdr:graphicFrame>
      <xdr:nvGraphicFramePr>
        <xdr:cNvPr id="4" name="Chart 4"/>
        <xdr:cNvGraphicFramePr/>
      </xdr:nvGraphicFramePr>
      <xdr:xfrm>
        <a:off x="4572000" y="6000750"/>
        <a:ext cx="38100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60" workbookViewId="0" topLeftCell="A1">
      <selection activeCell="E15" sqref="E15:P15"/>
    </sheetView>
  </sheetViews>
  <sheetFormatPr defaultColWidth="8.88671875" defaultRowHeight="13.5"/>
  <cols>
    <col min="3" max="3" width="14.3359375" style="0" customWidth="1"/>
    <col min="4" max="4" width="31.3359375" style="0" customWidth="1"/>
    <col min="5" max="17" width="7.77734375" style="0" customWidth="1"/>
  </cols>
  <sheetData>
    <row r="1" ht="18" customHeight="1">
      <c r="A1" t="s">
        <v>198</v>
      </c>
    </row>
    <row r="2" spans="1:17" ht="18" customHeight="1">
      <c r="A2" s="1"/>
      <c r="B2" s="1"/>
      <c r="C2" s="1"/>
      <c r="D2" s="1"/>
      <c r="E2" s="16" t="s">
        <v>88</v>
      </c>
      <c r="F2" s="17"/>
      <c r="G2" s="17"/>
      <c r="H2" s="17"/>
      <c r="I2" s="17"/>
      <c r="J2" s="18"/>
      <c r="K2" s="20" t="s">
        <v>89</v>
      </c>
      <c r="L2" s="20"/>
      <c r="M2" s="20"/>
      <c r="N2" s="20"/>
      <c r="O2" s="20"/>
      <c r="P2" s="20"/>
      <c r="Q2" s="9"/>
    </row>
    <row r="3" spans="1:17" ht="18" customHeight="1">
      <c r="A3" s="1"/>
      <c r="B3" s="1"/>
      <c r="C3" s="1"/>
      <c r="D3" s="1"/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2001</v>
      </c>
      <c r="L3" s="1">
        <v>2002</v>
      </c>
      <c r="M3" s="1">
        <v>2003</v>
      </c>
      <c r="N3" s="1">
        <v>2004</v>
      </c>
      <c r="O3" s="1">
        <v>2005</v>
      </c>
      <c r="P3" s="1">
        <v>2006</v>
      </c>
      <c r="Q3" s="10"/>
    </row>
    <row r="4" spans="1:17" ht="18" customHeight="1">
      <c r="A4" s="19" t="s">
        <v>70</v>
      </c>
      <c r="B4" s="19" t="s">
        <v>52</v>
      </c>
      <c r="C4" s="19" t="s">
        <v>52</v>
      </c>
      <c r="D4" s="1" t="s">
        <v>74</v>
      </c>
      <c r="E4" s="3">
        <v>6</v>
      </c>
      <c r="F4" s="3">
        <v>1</v>
      </c>
      <c r="G4" s="3">
        <v>1</v>
      </c>
      <c r="H4" s="3">
        <v>2</v>
      </c>
      <c r="I4" s="3">
        <v>1</v>
      </c>
      <c r="J4" s="3">
        <v>1</v>
      </c>
      <c r="K4" s="3">
        <v>17</v>
      </c>
      <c r="L4" s="3">
        <v>2</v>
      </c>
      <c r="M4" s="3">
        <v>10</v>
      </c>
      <c r="N4" s="3">
        <v>12</v>
      </c>
      <c r="O4" s="3">
        <v>6</v>
      </c>
      <c r="P4" s="1">
        <v>2</v>
      </c>
      <c r="Q4" s="11"/>
    </row>
    <row r="5" spans="1:17" ht="18" customHeight="1">
      <c r="A5" s="20"/>
      <c r="B5" s="20"/>
      <c r="C5" s="20"/>
      <c r="D5" s="1" t="s">
        <v>1</v>
      </c>
      <c r="E5" s="3">
        <v>14</v>
      </c>
      <c r="F5" s="3">
        <v>9</v>
      </c>
      <c r="G5" s="3">
        <v>8</v>
      </c>
      <c r="H5" s="3">
        <v>12</v>
      </c>
      <c r="I5" s="3">
        <v>13</v>
      </c>
      <c r="J5" s="3">
        <v>17</v>
      </c>
      <c r="K5" s="3">
        <v>742</v>
      </c>
      <c r="L5" s="3">
        <v>760</v>
      </c>
      <c r="M5" s="3">
        <v>699</v>
      </c>
      <c r="N5" s="3">
        <v>685</v>
      </c>
      <c r="O5" s="3">
        <v>671</v>
      </c>
      <c r="P5" s="1">
        <v>615</v>
      </c>
      <c r="Q5" s="11"/>
    </row>
    <row r="6" spans="1:17" ht="18" customHeight="1">
      <c r="A6" s="20"/>
      <c r="B6" s="20"/>
      <c r="C6" s="20"/>
      <c r="D6" s="1" t="s">
        <v>2</v>
      </c>
      <c r="E6" s="3">
        <v>20</v>
      </c>
      <c r="F6" s="3">
        <v>10</v>
      </c>
      <c r="G6" s="3">
        <v>8</v>
      </c>
      <c r="H6" s="3">
        <v>7</v>
      </c>
      <c r="I6" s="3">
        <v>9</v>
      </c>
      <c r="J6" s="3">
        <v>6</v>
      </c>
      <c r="K6" s="3">
        <v>439</v>
      </c>
      <c r="L6" s="3">
        <v>291</v>
      </c>
      <c r="M6" s="3">
        <v>145</v>
      </c>
      <c r="N6" s="3">
        <v>87</v>
      </c>
      <c r="O6" s="3">
        <v>123</v>
      </c>
      <c r="P6" s="1">
        <v>120</v>
      </c>
      <c r="Q6" s="11"/>
    </row>
    <row r="7" spans="1:17" ht="18" customHeight="1">
      <c r="A7" s="20"/>
      <c r="B7" s="20"/>
      <c r="C7" s="20"/>
      <c r="D7" s="1" t="s">
        <v>3</v>
      </c>
      <c r="E7" s="3">
        <v>128</v>
      </c>
      <c r="F7" s="3">
        <v>73</v>
      </c>
      <c r="G7" s="3">
        <v>60</v>
      </c>
      <c r="H7" s="3">
        <v>65</v>
      </c>
      <c r="I7" s="3">
        <v>72</v>
      </c>
      <c r="J7" s="3">
        <v>67</v>
      </c>
      <c r="K7" s="3">
        <v>1607</v>
      </c>
      <c r="L7" s="3">
        <v>1390</v>
      </c>
      <c r="M7" s="3">
        <v>1631</v>
      </c>
      <c r="N7" s="3">
        <v>904</v>
      </c>
      <c r="O7" s="3">
        <v>915</v>
      </c>
      <c r="P7" s="1">
        <v>645</v>
      </c>
      <c r="Q7" s="11"/>
    </row>
    <row r="8" spans="1:17" ht="18" customHeight="1">
      <c r="A8" s="20"/>
      <c r="B8" s="20"/>
      <c r="C8" s="20"/>
      <c r="D8" s="1" t="s">
        <v>4</v>
      </c>
      <c r="E8" s="3">
        <v>302</v>
      </c>
      <c r="F8" s="3">
        <v>298</v>
      </c>
      <c r="G8" s="3">
        <v>344</v>
      </c>
      <c r="H8" s="3">
        <v>365</v>
      </c>
      <c r="I8" s="3">
        <v>365</v>
      </c>
      <c r="J8" s="3">
        <v>358</v>
      </c>
      <c r="K8" s="3">
        <v>2587</v>
      </c>
      <c r="L8" s="3">
        <v>2387</v>
      </c>
      <c r="M8" s="3">
        <v>2423</v>
      </c>
      <c r="N8" s="3">
        <v>2590</v>
      </c>
      <c r="O8" s="3">
        <v>2473</v>
      </c>
      <c r="P8" s="1">
        <v>2251</v>
      </c>
      <c r="Q8" s="11"/>
    </row>
    <row r="9" spans="1:17" ht="18" customHeight="1">
      <c r="A9" s="20"/>
      <c r="B9" s="20"/>
      <c r="C9" s="20"/>
      <c r="D9" s="1" t="s">
        <v>5</v>
      </c>
      <c r="E9" s="3">
        <v>12</v>
      </c>
      <c r="F9" s="3">
        <v>5</v>
      </c>
      <c r="G9" s="3">
        <v>2</v>
      </c>
      <c r="H9" s="3">
        <v>1</v>
      </c>
      <c r="I9" s="3">
        <v>5</v>
      </c>
      <c r="J9" s="3">
        <v>3</v>
      </c>
      <c r="K9" s="3">
        <v>147</v>
      </c>
      <c r="L9" s="3">
        <v>106</v>
      </c>
      <c r="M9" s="3">
        <v>112</v>
      </c>
      <c r="N9" s="3">
        <v>122</v>
      </c>
      <c r="O9" s="3">
        <v>84</v>
      </c>
      <c r="P9" s="1">
        <v>40</v>
      </c>
      <c r="Q9" s="11"/>
    </row>
    <row r="10" spans="1:17" ht="18" customHeight="1">
      <c r="A10" s="20"/>
      <c r="B10" s="19" t="s">
        <v>75</v>
      </c>
      <c r="C10" s="19" t="s">
        <v>75</v>
      </c>
      <c r="D10" s="1" t="s">
        <v>6</v>
      </c>
      <c r="E10" s="3">
        <v>154</v>
      </c>
      <c r="F10" s="3">
        <v>143</v>
      </c>
      <c r="G10" s="3">
        <v>116</v>
      </c>
      <c r="H10" s="3">
        <v>131</v>
      </c>
      <c r="I10" s="3">
        <v>148</v>
      </c>
      <c r="J10" s="3">
        <v>180</v>
      </c>
      <c r="K10" s="3">
        <v>2188</v>
      </c>
      <c r="L10" s="3">
        <v>2213</v>
      </c>
      <c r="M10" s="3">
        <v>1169</v>
      </c>
      <c r="N10" s="3">
        <v>1220</v>
      </c>
      <c r="O10" s="3">
        <v>1303</v>
      </c>
      <c r="P10" s="1">
        <v>1365</v>
      </c>
      <c r="Q10" s="11"/>
    </row>
    <row r="11" spans="1:17" ht="18" customHeight="1">
      <c r="A11" s="20"/>
      <c r="B11" s="20"/>
      <c r="C11" s="20"/>
      <c r="D11" s="1" t="s">
        <v>7</v>
      </c>
      <c r="E11" s="3">
        <v>43</v>
      </c>
      <c r="F11" s="3">
        <v>37</v>
      </c>
      <c r="G11" s="3">
        <v>36</v>
      </c>
      <c r="H11" s="3">
        <v>32</v>
      </c>
      <c r="I11" s="3">
        <v>43</v>
      </c>
      <c r="J11" s="3">
        <v>79</v>
      </c>
      <c r="K11" s="3">
        <v>362</v>
      </c>
      <c r="L11" s="3">
        <v>243</v>
      </c>
      <c r="M11" s="3">
        <v>272</v>
      </c>
      <c r="N11" s="3">
        <v>241</v>
      </c>
      <c r="O11" s="3">
        <v>295</v>
      </c>
      <c r="P11" s="1">
        <v>431</v>
      </c>
      <c r="Q11" s="11"/>
    </row>
    <row r="12" spans="1:17" ht="18" customHeight="1">
      <c r="A12" s="20"/>
      <c r="B12" s="20"/>
      <c r="C12" s="20"/>
      <c r="D12" s="1" t="s">
        <v>8</v>
      </c>
      <c r="E12" s="3">
        <v>15</v>
      </c>
      <c r="F12" s="3">
        <v>19</v>
      </c>
      <c r="G12" s="3">
        <v>8</v>
      </c>
      <c r="H12" s="3">
        <v>15</v>
      </c>
      <c r="I12" s="3">
        <v>17</v>
      </c>
      <c r="J12" s="3">
        <v>13</v>
      </c>
      <c r="K12" s="3">
        <v>765</v>
      </c>
      <c r="L12" s="3">
        <v>572</v>
      </c>
      <c r="M12" s="3">
        <v>408</v>
      </c>
      <c r="N12" s="3">
        <v>250</v>
      </c>
      <c r="O12" s="3">
        <v>253</v>
      </c>
      <c r="P12" s="1">
        <v>190</v>
      </c>
      <c r="Q12" s="11"/>
    </row>
    <row r="13" spans="1:17" ht="18" customHeight="1">
      <c r="A13" s="20"/>
      <c r="B13" s="20"/>
      <c r="C13" s="20"/>
      <c r="D13" s="1" t="s">
        <v>9</v>
      </c>
      <c r="E13" s="3">
        <v>9</v>
      </c>
      <c r="F13" s="3">
        <v>9</v>
      </c>
      <c r="G13" s="3">
        <v>9</v>
      </c>
      <c r="H13" s="3">
        <v>11</v>
      </c>
      <c r="I13" s="3">
        <v>6</v>
      </c>
      <c r="J13" s="3">
        <v>5</v>
      </c>
      <c r="K13" s="3">
        <v>82</v>
      </c>
      <c r="L13" s="3">
        <v>72</v>
      </c>
      <c r="M13" s="3">
        <v>86</v>
      </c>
      <c r="N13" s="3">
        <v>63</v>
      </c>
      <c r="O13" s="3">
        <v>25</v>
      </c>
      <c r="P13" s="1">
        <v>30</v>
      </c>
      <c r="Q13" s="11"/>
    </row>
    <row r="14" spans="1:17" ht="18" customHeight="1">
      <c r="A14" s="20"/>
      <c r="B14" s="20"/>
      <c r="C14" s="20"/>
      <c r="D14" s="1" t="s">
        <v>10</v>
      </c>
      <c r="E14" s="3">
        <v>35</v>
      </c>
      <c r="F14" s="3">
        <v>36</v>
      </c>
      <c r="G14" s="3">
        <v>30</v>
      </c>
      <c r="H14" s="3">
        <v>25</v>
      </c>
      <c r="I14" s="3">
        <v>26</v>
      </c>
      <c r="J14" s="3">
        <v>29</v>
      </c>
      <c r="K14" s="3">
        <v>402</v>
      </c>
      <c r="L14" s="3">
        <v>606</v>
      </c>
      <c r="M14" s="3">
        <v>523</v>
      </c>
      <c r="N14" s="3">
        <v>324</v>
      </c>
      <c r="O14" s="3">
        <v>345</v>
      </c>
      <c r="P14" s="1">
        <v>329</v>
      </c>
      <c r="Q14" s="11"/>
    </row>
    <row r="15" spans="1:17" ht="18" customHeight="1">
      <c r="A15" s="20"/>
      <c r="B15" s="20" t="s">
        <v>76</v>
      </c>
      <c r="C15" s="1" t="s">
        <v>11</v>
      </c>
      <c r="D15" s="1" t="s">
        <v>11</v>
      </c>
      <c r="E15" s="3">
        <v>406</v>
      </c>
      <c r="F15" s="3">
        <v>513</v>
      </c>
      <c r="G15" s="3">
        <v>629</v>
      </c>
      <c r="H15" s="3">
        <v>675</v>
      </c>
      <c r="I15" s="3">
        <v>731</v>
      </c>
      <c r="J15" s="12">
        <v>683</v>
      </c>
      <c r="K15" s="3">
        <v>4391</v>
      </c>
      <c r="L15" s="3">
        <v>4694</v>
      </c>
      <c r="M15" s="3">
        <v>5846</v>
      </c>
      <c r="N15" s="3">
        <v>5449</v>
      </c>
      <c r="O15" s="3">
        <v>5023</v>
      </c>
      <c r="P15" s="1">
        <v>4556</v>
      </c>
      <c r="Q15" s="11"/>
    </row>
    <row r="16" spans="1:17" ht="18" customHeight="1">
      <c r="A16" s="20"/>
      <c r="B16" s="20"/>
      <c r="C16" s="19" t="s">
        <v>77</v>
      </c>
      <c r="D16" s="1" t="s">
        <v>12</v>
      </c>
      <c r="E16" s="3">
        <v>295</v>
      </c>
      <c r="F16" s="3">
        <v>262</v>
      </c>
      <c r="G16" s="3">
        <v>180</v>
      </c>
      <c r="H16" s="3">
        <v>160</v>
      </c>
      <c r="I16" s="3">
        <v>140</v>
      </c>
      <c r="J16" s="3">
        <v>149</v>
      </c>
      <c r="K16" s="3">
        <v>2565</v>
      </c>
      <c r="L16" s="3">
        <v>2064</v>
      </c>
      <c r="M16" s="3">
        <v>1439</v>
      </c>
      <c r="N16" s="3">
        <v>1052</v>
      </c>
      <c r="O16" s="3">
        <v>992</v>
      </c>
      <c r="P16" s="1">
        <v>983</v>
      </c>
      <c r="Q16" s="11"/>
    </row>
    <row r="17" spans="1:17" ht="18" customHeight="1">
      <c r="A17" s="20"/>
      <c r="B17" s="20"/>
      <c r="C17" s="20"/>
      <c r="D17" s="1" t="s">
        <v>13</v>
      </c>
      <c r="E17" s="3">
        <v>337</v>
      </c>
      <c r="F17" s="3">
        <v>310</v>
      </c>
      <c r="G17" s="3">
        <v>296</v>
      </c>
      <c r="H17" s="3">
        <v>287</v>
      </c>
      <c r="I17" s="3">
        <v>308</v>
      </c>
      <c r="J17" s="3">
        <v>321</v>
      </c>
      <c r="K17" s="3">
        <v>3005</v>
      </c>
      <c r="L17" s="3">
        <v>2131</v>
      </c>
      <c r="M17" s="3">
        <v>2077</v>
      </c>
      <c r="N17" s="3">
        <v>1865</v>
      </c>
      <c r="O17" s="3">
        <v>1965</v>
      </c>
      <c r="P17" s="1">
        <v>2044</v>
      </c>
      <c r="Q17" s="11"/>
    </row>
    <row r="18" spans="1:17" ht="18" customHeight="1">
      <c r="A18" s="20"/>
      <c r="B18" s="20"/>
      <c r="C18" s="20"/>
      <c r="D18" s="1" t="s">
        <v>14</v>
      </c>
      <c r="E18" s="3">
        <v>100</v>
      </c>
      <c r="F18" s="3">
        <v>114</v>
      </c>
      <c r="G18" s="3">
        <v>99</v>
      </c>
      <c r="H18" s="3">
        <v>112</v>
      </c>
      <c r="I18" s="3">
        <v>114</v>
      </c>
      <c r="J18" s="3">
        <v>113</v>
      </c>
      <c r="K18" s="3">
        <v>948</v>
      </c>
      <c r="L18" s="3">
        <v>606</v>
      </c>
      <c r="M18" s="3">
        <v>449</v>
      </c>
      <c r="N18" s="3">
        <v>576</v>
      </c>
      <c r="O18" s="3">
        <v>566</v>
      </c>
      <c r="P18" s="1">
        <v>524</v>
      </c>
      <c r="Q18" s="11"/>
    </row>
    <row r="19" spans="1:17" ht="18" customHeight="1">
      <c r="A19" s="20"/>
      <c r="B19" s="19" t="s">
        <v>78</v>
      </c>
      <c r="C19" s="19" t="s">
        <v>78</v>
      </c>
      <c r="D19" s="1" t="s">
        <v>15</v>
      </c>
      <c r="E19" s="3">
        <v>170</v>
      </c>
      <c r="F19" s="3">
        <v>156</v>
      </c>
      <c r="G19" s="3">
        <v>133</v>
      </c>
      <c r="H19" s="3">
        <v>120</v>
      </c>
      <c r="I19" s="3">
        <v>119</v>
      </c>
      <c r="J19" s="3">
        <v>101</v>
      </c>
      <c r="K19" s="3">
        <v>3182</v>
      </c>
      <c r="L19" s="3">
        <v>3225</v>
      </c>
      <c r="M19" s="3">
        <v>2827</v>
      </c>
      <c r="N19" s="3">
        <v>2263</v>
      </c>
      <c r="O19" s="3">
        <v>2162</v>
      </c>
      <c r="P19" s="1">
        <v>2075</v>
      </c>
      <c r="Q19" s="11"/>
    </row>
    <row r="20" spans="1:17" ht="18" customHeight="1">
      <c r="A20" s="20"/>
      <c r="B20" s="20"/>
      <c r="C20" s="20"/>
      <c r="D20" s="1" t="s">
        <v>16</v>
      </c>
      <c r="E20" s="3">
        <v>379</v>
      </c>
      <c r="F20" s="3">
        <v>437</v>
      </c>
      <c r="G20" s="3">
        <v>374</v>
      </c>
      <c r="H20" s="3">
        <v>345</v>
      </c>
      <c r="I20" s="3">
        <v>325</v>
      </c>
      <c r="J20" s="3">
        <v>336</v>
      </c>
      <c r="K20" s="3">
        <v>11559</v>
      </c>
      <c r="L20" s="3">
        <v>12939</v>
      </c>
      <c r="M20" s="3">
        <v>12120</v>
      </c>
      <c r="N20" s="3">
        <v>10457</v>
      </c>
      <c r="O20" s="3">
        <v>9429</v>
      </c>
      <c r="P20" s="1">
        <v>8532</v>
      </c>
      <c r="Q20" s="11"/>
    </row>
    <row r="21" spans="1:17" ht="18" customHeight="1">
      <c r="A21" s="20"/>
      <c r="B21" s="20"/>
      <c r="C21" s="20"/>
      <c r="D21" s="1" t="s">
        <v>17</v>
      </c>
      <c r="E21" s="3">
        <v>237</v>
      </c>
      <c r="F21" s="3">
        <v>199</v>
      </c>
      <c r="G21" s="3">
        <v>185</v>
      </c>
      <c r="H21" s="3">
        <v>183</v>
      </c>
      <c r="I21" s="3">
        <v>161</v>
      </c>
      <c r="J21" s="3">
        <v>156</v>
      </c>
      <c r="K21" s="3">
        <v>6124</v>
      </c>
      <c r="L21" s="3">
        <v>4759</v>
      </c>
      <c r="M21" s="3">
        <v>4355</v>
      </c>
      <c r="N21" s="3">
        <v>4321</v>
      </c>
      <c r="O21" s="3">
        <v>3512</v>
      </c>
      <c r="P21" s="1">
        <v>3167</v>
      </c>
      <c r="Q21" s="11"/>
    </row>
    <row r="22" spans="1:17" ht="18" customHeight="1">
      <c r="A22" s="20"/>
      <c r="B22" s="20"/>
      <c r="C22" s="20"/>
      <c r="D22" s="1" t="s">
        <v>18</v>
      </c>
      <c r="E22" s="3">
        <v>27</v>
      </c>
      <c r="F22" s="3">
        <v>12</v>
      </c>
      <c r="G22" s="3">
        <v>12</v>
      </c>
      <c r="H22" s="3">
        <v>15</v>
      </c>
      <c r="I22" s="3">
        <v>10</v>
      </c>
      <c r="J22" s="3">
        <v>12</v>
      </c>
      <c r="K22" s="3">
        <v>257</v>
      </c>
      <c r="L22" s="3">
        <v>108</v>
      </c>
      <c r="M22" s="3">
        <v>80</v>
      </c>
      <c r="N22" s="3">
        <v>99</v>
      </c>
      <c r="O22" s="3">
        <v>69</v>
      </c>
      <c r="P22" s="1">
        <v>72</v>
      </c>
      <c r="Q22" s="11"/>
    </row>
    <row r="23" spans="1:17" ht="18" customHeight="1">
      <c r="A23" s="20"/>
      <c r="B23" s="20"/>
      <c r="C23" s="20"/>
      <c r="D23" s="1" t="s">
        <v>19</v>
      </c>
      <c r="E23" s="3">
        <v>231</v>
      </c>
      <c r="F23" s="3">
        <v>260</v>
      </c>
      <c r="G23" s="3">
        <v>451</v>
      </c>
      <c r="H23" s="3">
        <v>528</v>
      </c>
      <c r="I23" s="3">
        <v>459</v>
      </c>
      <c r="J23" s="3">
        <v>472</v>
      </c>
      <c r="K23" s="3">
        <v>3158</v>
      </c>
      <c r="L23" s="3">
        <v>3597</v>
      </c>
      <c r="M23" s="3">
        <v>5748</v>
      </c>
      <c r="N23" s="3">
        <v>5642</v>
      </c>
      <c r="O23" s="3">
        <v>5202</v>
      </c>
      <c r="P23" s="1">
        <v>4888</v>
      </c>
      <c r="Q23" s="11"/>
    </row>
    <row r="24" spans="1:17" ht="18" customHeight="1">
      <c r="A24" s="20"/>
      <c r="B24" s="19" t="s">
        <v>79</v>
      </c>
      <c r="C24" s="19" t="s">
        <v>80</v>
      </c>
      <c r="D24" s="1" t="s">
        <v>20</v>
      </c>
      <c r="E24" s="3">
        <v>297</v>
      </c>
      <c r="F24" s="3">
        <v>310</v>
      </c>
      <c r="G24" s="3">
        <v>248</v>
      </c>
      <c r="H24" s="3">
        <v>266</v>
      </c>
      <c r="I24" s="3">
        <v>307</v>
      </c>
      <c r="J24" s="3">
        <v>332</v>
      </c>
      <c r="K24" s="3">
        <v>2032</v>
      </c>
      <c r="L24" s="3">
        <v>1849</v>
      </c>
      <c r="M24" s="3">
        <v>1618</v>
      </c>
      <c r="N24" s="3">
        <v>1479</v>
      </c>
      <c r="O24" s="3">
        <v>1565</v>
      </c>
      <c r="P24" s="1">
        <v>1717</v>
      </c>
      <c r="Q24" s="11"/>
    </row>
    <row r="25" spans="1:17" ht="18" customHeight="1">
      <c r="A25" s="20"/>
      <c r="B25" s="20"/>
      <c r="C25" s="20"/>
      <c r="D25" s="1" t="s">
        <v>21</v>
      </c>
      <c r="E25" s="3">
        <v>183</v>
      </c>
      <c r="F25" s="3">
        <v>181</v>
      </c>
      <c r="G25" s="3">
        <v>176</v>
      </c>
      <c r="H25" s="3">
        <v>185</v>
      </c>
      <c r="I25" s="3">
        <v>206</v>
      </c>
      <c r="J25" s="3">
        <v>225</v>
      </c>
      <c r="K25" s="3">
        <v>1227</v>
      </c>
      <c r="L25" s="3">
        <v>1134</v>
      </c>
      <c r="M25" s="3">
        <v>1182</v>
      </c>
      <c r="N25" s="3">
        <v>1023</v>
      </c>
      <c r="O25" s="3">
        <v>1026</v>
      </c>
      <c r="P25" s="1">
        <v>953</v>
      </c>
      <c r="Q25" s="11"/>
    </row>
    <row r="26" spans="1:17" ht="18" customHeight="1">
      <c r="A26" s="20"/>
      <c r="B26" s="20"/>
      <c r="C26" s="20"/>
      <c r="D26" s="1" t="s">
        <v>22</v>
      </c>
      <c r="E26" s="3">
        <v>225</v>
      </c>
      <c r="F26" s="3">
        <v>242</v>
      </c>
      <c r="G26" s="3">
        <v>167</v>
      </c>
      <c r="H26" s="3">
        <v>187</v>
      </c>
      <c r="I26" s="3">
        <v>204</v>
      </c>
      <c r="J26" s="3">
        <v>229</v>
      </c>
      <c r="K26" s="3">
        <v>857</v>
      </c>
      <c r="L26" s="3">
        <v>881</v>
      </c>
      <c r="M26" s="3">
        <v>577</v>
      </c>
      <c r="N26" s="3">
        <v>648</v>
      </c>
      <c r="O26" s="3">
        <v>734</v>
      </c>
      <c r="P26" s="1">
        <v>898</v>
      </c>
      <c r="Q26" s="11"/>
    </row>
    <row r="27" spans="1:17" ht="18" customHeight="1">
      <c r="A27" s="20"/>
      <c r="B27" s="20"/>
      <c r="C27" s="20"/>
      <c r="D27" s="1" t="s">
        <v>23</v>
      </c>
      <c r="E27" s="3">
        <v>437</v>
      </c>
      <c r="F27" s="3">
        <v>464</v>
      </c>
      <c r="G27" s="3">
        <v>436</v>
      </c>
      <c r="H27" s="3">
        <v>470</v>
      </c>
      <c r="I27" s="3">
        <v>487</v>
      </c>
      <c r="J27" s="3">
        <v>510</v>
      </c>
      <c r="K27" s="3">
        <v>1324</v>
      </c>
      <c r="L27" s="3">
        <v>1580</v>
      </c>
      <c r="M27" s="3">
        <v>1426</v>
      </c>
      <c r="N27" s="3">
        <v>1687</v>
      </c>
      <c r="O27" s="3">
        <v>1714</v>
      </c>
      <c r="P27" s="1">
        <v>1684</v>
      </c>
      <c r="Q27" s="11"/>
    </row>
    <row r="28" spans="1:17" ht="18" customHeight="1">
      <c r="A28" s="20"/>
      <c r="B28" s="20"/>
      <c r="C28" s="20"/>
      <c r="D28" s="1" t="s">
        <v>24</v>
      </c>
      <c r="E28" s="3">
        <v>55</v>
      </c>
      <c r="F28" s="3">
        <v>57</v>
      </c>
      <c r="G28" s="3">
        <v>50</v>
      </c>
      <c r="H28" s="3">
        <v>45</v>
      </c>
      <c r="I28" s="3">
        <v>53</v>
      </c>
      <c r="J28" s="3">
        <v>48</v>
      </c>
      <c r="K28" s="3">
        <v>667</v>
      </c>
      <c r="L28" s="3">
        <v>608</v>
      </c>
      <c r="M28" s="3">
        <v>475</v>
      </c>
      <c r="N28" s="3">
        <v>324</v>
      </c>
      <c r="O28" s="3">
        <v>483</v>
      </c>
      <c r="P28" s="1">
        <v>296</v>
      </c>
      <c r="Q28" s="11"/>
    </row>
    <row r="29" spans="1:17" ht="18" customHeight="1">
      <c r="A29" s="20"/>
      <c r="B29" s="20"/>
      <c r="C29" s="20"/>
      <c r="D29" s="1" t="s">
        <v>25</v>
      </c>
      <c r="E29" s="3">
        <v>100</v>
      </c>
      <c r="F29" s="3">
        <v>101</v>
      </c>
      <c r="G29" s="3">
        <v>92</v>
      </c>
      <c r="H29" s="3">
        <v>97</v>
      </c>
      <c r="I29" s="3">
        <v>110</v>
      </c>
      <c r="J29" s="3">
        <v>100</v>
      </c>
      <c r="K29" s="3">
        <v>1664</v>
      </c>
      <c r="L29" s="3">
        <v>1262</v>
      </c>
      <c r="M29" s="3">
        <v>1173</v>
      </c>
      <c r="N29" s="3">
        <v>1277</v>
      </c>
      <c r="O29" s="3">
        <v>1586</v>
      </c>
      <c r="P29" s="1">
        <v>1114</v>
      </c>
      <c r="Q29" s="11"/>
    </row>
    <row r="30" spans="1:17" ht="36.75" customHeight="1">
      <c r="A30" s="20"/>
      <c r="B30" s="20"/>
      <c r="C30" s="2" t="s">
        <v>58</v>
      </c>
      <c r="D30" s="1" t="s">
        <v>26</v>
      </c>
      <c r="E30" s="3">
        <v>16</v>
      </c>
      <c r="F30" s="3">
        <v>21</v>
      </c>
      <c r="G30" s="3">
        <v>20</v>
      </c>
      <c r="H30" s="3">
        <v>27</v>
      </c>
      <c r="I30" s="3">
        <v>27</v>
      </c>
      <c r="J30" s="3">
        <v>28</v>
      </c>
      <c r="K30" s="3">
        <v>290</v>
      </c>
      <c r="L30" s="3">
        <v>412</v>
      </c>
      <c r="M30" s="3">
        <v>314</v>
      </c>
      <c r="N30" s="3">
        <v>448</v>
      </c>
      <c r="O30" s="3">
        <v>560</v>
      </c>
      <c r="P30" s="1">
        <v>586</v>
      </c>
      <c r="Q30" s="11"/>
    </row>
    <row r="31" spans="1:17" ht="18" customHeight="1">
      <c r="A31" s="20"/>
      <c r="B31" s="20"/>
      <c r="C31" s="19" t="s">
        <v>81</v>
      </c>
      <c r="D31" s="1" t="s">
        <v>27</v>
      </c>
      <c r="E31" s="3">
        <v>73</v>
      </c>
      <c r="F31" s="3">
        <v>67</v>
      </c>
      <c r="G31" s="3">
        <v>72</v>
      </c>
      <c r="H31" s="3">
        <v>81</v>
      </c>
      <c r="I31" s="3">
        <v>84</v>
      </c>
      <c r="J31" s="3">
        <v>109</v>
      </c>
      <c r="K31" s="3">
        <v>458</v>
      </c>
      <c r="L31" s="3">
        <v>395</v>
      </c>
      <c r="M31" s="3">
        <v>328</v>
      </c>
      <c r="N31" s="3">
        <v>321</v>
      </c>
      <c r="O31" s="3">
        <v>378</v>
      </c>
      <c r="P31" s="1">
        <v>448</v>
      </c>
      <c r="Q31" s="11"/>
    </row>
    <row r="32" spans="1:17" ht="18" customHeight="1">
      <c r="A32" s="20"/>
      <c r="B32" s="20"/>
      <c r="C32" s="20"/>
      <c r="D32" s="1" t="s">
        <v>28</v>
      </c>
      <c r="E32" s="3">
        <v>22</v>
      </c>
      <c r="F32" s="3">
        <v>26</v>
      </c>
      <c r="G32" s="3">
        <v>43</v>
      </c>
      <c r="H32" s="3">
        <v>43</v>
      </c>
      <c r="I32" s="3">
        <v>48</v>
      </c>
      <c r="J32" s="3">
        <v>48</v>
      </c>
      <c r="K32" s="3">
        <v>118</v>
      </c>
      <c r="L32" s="3">
        <v>138</v>
      </c>
      <c r="M32" s="3">
        <v>281</v>
      </c>
      <c r="N32" s="3">
        <v>366</v>
      </c>
      <c r="O32" s="3">
        <v>336</v>
      </c>
      <c r="P32" s="1">
        <v>373</v>
      </c>
      <c r="Q32" s="11"/>
    </row>
    <row r="33" spans="1:17" ht="18" customHeight="1">
      <c r="A33" s="20"/>
      <c r="B33" s="20"/>
      <c r="C33" s="19" t="s">
        <v>82</v>
      </c>
      <c r="D33" s="1" t="s">
        <v>29</v>
      </c>
      <c r="E33" s="3">
        <v>146</v>
      </c>
      <c r="F33" s="3">
        <v>170</v>
      </c>
      <c r="G33" s="3">
        <v>186</v>
      </c>
      <c r="H33" s="3">
        <v>181</v>
      </c>
      <c r="I33" s="3">
        <v>204</v>
      </c>
      <c r="J33" s="3">
        <v>196</v>
      </c>
      <c r="K33" s="3">
        <v>1190</v>
      </c>
      <c r="L33" s="3">
        <v>1458</v>
      </c>
      <c r="M33" s="3">
        <v>1526</v>
      </c>
      <c r="N33" s="3">
        <v>1419</v>
      </c>
      <c r="O33" s="3">
        <v>1514</v>
      </c>
      <c r="P33" s="1">
        <v>1484</v>
      </c>
      <c r="Q33" s="11"/>
    </row>
    <row r="34" spans="1:17" ht="18" customHeight="1">
      <c r="A34" s="20"/>
      <c r="B34" s="20"/>
      <c r="C34" s="20"/>
      <c r="D34" s="1" t="s">
        <v>30</v>
      </c>
      <c r="E34" s="3">
        <v>16</v>
      </c>
      <c r="F34" s="3">
        <v>12</v>
      </c>
      <c r="G34" s="3">
        <v>62</v>
      </c>
      <c r="H34" s="3">
        <v>29</v>
      </c>
      <c r="I34" s="3">
        <v>11</v>
      </c>
      <c r="J34" s="3">
        <v>20</v>
      </c>
      <c r="K34" s="3">
        <v>93</v>
      </c>
      <c r="L34" s="3">
        <v>64</v>
      </c>
      <c r="M34" s="3">
        <v>400</v>
      </c>
      <c r="N34" s="3">
        <v>312</v>
      </c>
      <c r="O34" s="3">
        <v>88</v>
      </c>
      <c r="P34" s="1">
        <v>214</v>
      </c>
      <c r="Q34" s="11"/>
    </row>
    <row r="35" spans="1:17" ht="18" customHeight="1">
      <c r="A35" s="20"/>
      <c r="B35" s="20"/>
      <c r="C35" s="20"/>
      <c r="D35" s="1" t="s">
        <v>31</v>
      </c>
      <c r="E35" s="3">
        <v>61</v>
      </c>
      <c r="F35" s="3">
        <v>73</v>
      </c>
      <c r="G35" s="3">
        <v>99</v>
      </c>
      <c r="H35" s="3">
        <v>99</v>
      </c>
      <c r="I35" s="3">
        <v>110</v>
      </c>
      <c r="J35" s="3">
        <v>120</v>
      </c>
      <c r="K35" s="3">
        <v>1065</v>
      </c>
      <c r="L35" s="3">
        <v>960</v>
      </c>
      <c r="M35" s="3">
        <v>1261</v>
      </c>
      <c r="N35" s="3">
        <v>1285</v>
      </c>
      <c r="O35" s="3">
        <v>1362</v>
      </c>
      <c r="P35" s="1">
        <v>1560</v>
      </c>
      <c r="Q35" s="11"/>
    </row>
    <row r="36" spans="1:17" ht="18" customHeight="1">
      <c r="A36" s="20"/>
      <c r="B36" s="20"/>
      <c r="C36" s="20"/>
      <c r="D36" s="1" t="s">
        <v>32</v>
      </c>
      <c r="E36" s="3">
        <v>26</v>
      </c>
      <c r="F36" s="3">
        <v>27</v>
      </c>
      <c r="G36" s="3">
        <v>17</v>
      </c>
      <c r="H36" s="3">
        <v>12</v>
      </c>
      <c r="I36" s="3">
        <v>11</v>
      </c>
      <c r="J36" s="3">
        <v>15</v>
      </c>
      <c r="K36" s="3">
        <v>207</v>
      </c>
      <c r="L36" s="3">
        <v>172</v>
      </c>
      <c r="M36" s="3">
        <v>133</v>
      </c>
      <c r="N36" s="3">
        <v>97</v>
      </c>
      <c r="O36" s="3">
        <v>66</v>
      </c>
      <c r="P36" s="1">
        <v>165</v>
      </c>
      <c r="Q36" s="11"/>
    </row>
    <row r="37" spans="1:17" ht="18" customHeight="1">
      <c r="A37" s="20"/>
      <c r="B37" s="20"/>
      <c r="C37" s="20"/>
      <c r="D37" s="1" t="s">
        <v>33</v>
      </c>
      <c r="E37" s="3">
        <v>79</v>
      </c>
      <c r="F37" s="3">
        <v>109</v>
      </c>
      <c r="G37" s="3">
        <v>126</v>
      </c>
      <c r="H37" s="3">
        <v>144</v>
      </c>
      <c r="I37" s="3">
        <v>135</v>
      </c>
      <c r="J37" s="3">
        <v>141</v>
      </c>
      <c r="K37" s="3">
        <v>999</v>
      </c>
      <c r="L37" s="3">
        <v>1355</v>
      </c>
      <c r="M37" s="3">
        <v>1504</v>
      </c>
      <c r="N37" s="3">
        <v>1438</v>
      </c>
      <c r="O37" s="3">
        <v>1377</v>
      </c>
      <c r="P37" s="1">
        <v>1322</v>
      </c>
      <c r="Q37" s="11"/>
    </row>
    <row r="38" spans="1:17" ht="18" customHeight="1">
      <c r="A38" s="20"/>
      <c r="B38" s="20"/>
      <c r="C38" s="20"/>
      <c r="D38" s="1" t="s">
        <v>34</v>
      </c>
      <c r="E38" s="3">
        <v>168</v>
      </c>
      <c r="F38" s="3">
        <v>168</v>
      </c>
      <c r="G38" s="3">
        <v>112</v>
      </c>
      <c r="H38" s="3">
        <v>145</v>
      </c>
      <c r="I38" s="3">
        <v>177</v>
      </c>
      <c r="J38" s="3">
        <v>161</v>
      </c>
      <c r="K38" s="3">
        <v>1963</v>
      </c>
      <c r="L38" s="3">
        <v>1352</v>
      </c>
      <c r="M38" s="3">
        <v>937</v>
      </c>
      <c r="N38" s="3">
        <v>990</v>
      </c>
      <c r="O38" s="3">
        <v>1317</v>
      </c>
      <c r="P38" s="1">
        <v>1123</v>
      </c>
      <c r="Q38" s="11"/>
    </row>
    <row r="39" spans="1:17" ht="18" customHeight="1">
      <c r="A39" s="20"/>
      <c r="B39" s="1"/>
      <c r="C39" s="1"/>
      <c r="D39" s="1" t="s">
        <v>35</v>
      </c>
      <c r="E39" s="3">
        <f aca="true" t="shared" si="0" ref="E39:N39">SUM(E4:E38)</f>
        <v>4824</v>
      </c>
      <c r="F39" s="3">
        <f t="shared" si="0"/>
        <v>4931</v>
      </c>
      <c r="G39" s="3">
        <f t="shared" si="0"/>
        <v>4887</v>
      </c>
      <c r="H39" s="3">
        <f t="shared" si="0"/>
        <v>5102</v>
      </c>
      <c r="I39" s="3">
        <f t="shared" si="0"/>
        <v>5246</v>
      </c>
      <c r="J39" s="3">
        <f t="shared" si="0"/>
        <v>5383</v>
      </c>
      <c r="K39" s="3">
        <f t="shared" si="0"/>
        <v>58681</v>
      </c>
      <c r="L39" s="3">
        <f t="shared" si="0"/>
        <v>56385</v>
      </c>
      <c r="M39" s="3">
        <f t="shared" si="0"/>
        <v>55554</v>
      </c>
      <c r="N39" s="3">
        <f t="shared" si="0"/>
        <v>51336</v>
      </c>
      <c r="O39" s="3">
        <f>SUM(O4:O38)</f>
        <v>49519</v>
      </c>
      <c r="P39" s="3">
        <f>SUM(P4:P38)</f>
        <v>46796</v>
      </c>
      <c r="Q39" s="11"/>
    </row>
    <row r="40" spans="1:17" ht="18" customHeight="1">
      <c r="A40" s="19" t="s">
        <v>71</v>
      </c>
      <c r="B40" s="19" t="s">
        <v>69</v>
      </c>
      <c r="C40" s="20" t="s">
        <v>83</v>
      </c>
      <c r="D40" s="1" t="s">
        <v>36</v>
      </c>
      <c r="E40" s="3">
        <v>399</v>
      </c>
      <c r="F40" s="3">
        <v>398</v>
      </c>
      <c r="G40" s="3">
        <v>336</v>
      </c>
      <c r="H40" s="3">
        <v>317</v>
      </c>
      <c r="I40" s="3">
        <v>245</v>
      </c>
      <c r="J40" s="3">
        <v>257</v>
      </c>
      <c r="K40" s="3">
        <v>3145</v>
      </c>
      <c r="L40" s="3">
        <v>3038</v>
      </c>
      <c r="M40" s="3">
        <v>2367</v>
      </c>
      <c r="N40" s="3">
        <v>2418</v>
      </c>
      <c r="O40" s="3">
        <v>1490</v>
      </c>
      <c r="P40" s="1">
        <v>1843</v>
      </c>
      <c r="Q40" s="11"/>
    </row>
    <row r="41" spans="1:17" ht="18" customHeight="1">
      <c r="A41" s="20"/>
      <c r="B41" s="20"/>
      <c r="C41" s="20"/>
      <c r="D41" s="1" t="s">
        <v>37</v>
      </c>
      <c r="E41" s="3">
        <v>396</v>
      </c>
      <c r="F41" s="3">
        <v>426</v>
      </c>
      <c r="G41" s="3">
        <v>364</v>
      </c>
      <c r="H41" s="3">
        <v>361</v>
      </c>
      <c r="I41" s="3">
        <v>295</v>
      </c>
      <c r="J41" s="3">
        <v>255</v>
      </c>
      <c r="K41" s="3">
        <v>3765</v>
      </c>
      <c r="L41" s="3">
        <v>3744</v>
      </c>
      <c r="M41" s="3">
        <v>3472</v>
      </c>
      <c r="N41" s="3">
        <v>3057</v>
      </c>
      <c r="O41" s="3">
        <v>2052</v>
      </c>
      <c r="P41" s="1">
        <v>1584</v>
      </c>
      <c r="Q41" s="11"/>
    </row>
    <row r="42" spans="1:17" ht="18" customHeight="1">
      <c r="A42" s="20"/>
      <c r="B42" s="20"/>
      <c r="C42" s="1" t="s">
        <v>38</v>
      </c>
      <c r="D42" s="1" t="s">
        <v>38</v>
      </c>
      <c r="E42" s="3">
        <v>75</v>
      </c>
      <c r="F42" s="3">
        <v>84</v>
      </c>
      <c r="G42" s="3">
        <v>71</v>
      </c>
      <c r="H42" s="3">
        <v>61</v>
      </c>
      <c r="I42" s="3">
        <v>63</v>
      </c>
      <c r="J42" s="3">
        <v>60</v>
      </c>
      <c r="K42" s="3">
        <v>1038</v>
      </c>
      <c r="L42" s="3">
        <v>1136</v>
      </c>
      <c r="M42" s="3">
        <v>929</v>
      </c>
      <c r="N42" s="3">
        <v>911</v>
      </c>
      <c r="O42" s="3">
        <v>818</v>
      </c>
      <c r="P42" s="1">
        <v>784</v>
      </c>
      <c r="Q42" s="11"/>
    </row>
    <row r="43" spans="1:17" ht="18" customHeight="1">
      <c r="A43" s="20"/>
      <c r="B43" s="20"/>
      <c r="C43" s="1" t="s">
        <v>39</v>
      </c>
      <c r="D43" s="1" t="s">
        <v>39</v>
      </c>
      <c r="E43" s="3">
        <v>591</v>
      </c>
      <c r="F43" s="3">
        <v>566</v>
      </c>
      <c r="G43" s="3">
        <v>505</v>
      </c>
      <c r="H43" s="3">
        <v>472</v>
      </c>
      <c r="I43" s="3">
        <v>430</v>
      </c>
      <c r="J43" s="3">
        <v>428</v>
      </c>
      <c r="K43" s="3">
        <v>816</v>
      </c>
      <c r="L43" s="3">
        <v>771</v>
      </c>
      <c r="M43" s="3">
        <v>681</v>
      </c>
      <c r="N43" s="3">
        <v>633</v>
      </c>
      <c r="O43" s="3">
        <v>569</v>
      </c>
      <c r="P43" s="1">
        <v>593</v>
      </c>
      <c r="Q43" s="11"/>
    </row>
    <row r="44" spans="1:17" ht="18" customHeight="1">
      <c r="A44" s="20"/>
      <c r="B44" s="20"/>
      <c r="C44" s="19" t="s">
        <v>84</v>
      </c>
      <c r="D44" s="1" t="s">
        <v>40</v>
      </c>
      <c r="E44" s="3">
        <v>283</v>
      </c>
      <c r="F44" s="3">
        <v>283</v>
      </c>
      <c r="G44" s="3">
        <v>298</v>
      </c>
      <c r="H44" s="3">
        <v>258</v>
      </c>
      <c r="I44" s="3">
        <v>229</v>
      </c>
      <c r="J44" s="3">
        <v>237</v>
      </c>
      <c r="K44" s="3">
        <v>3855</v>
      </c>
      <c r="L44" s="3">
        <v>4592</v>
      </c>
      <c r="M44" s="3">
        <v>4796</v>
      </c>
      <c r="N44" s="3">
        <v>4417</v>
      </c>
      <c r="O44" s="3">
        <v>3259</v>
      </c>
      <c r="P44" s="1">
        <v>3083</v>
      </c>
      <c r="Q44" s="11"/>
    </row>
    <row r="45" spans="1:17" ht="18" customHeight="1">
      <c r="A45" s="20"/>
      <c r="B45" s="20"/>
      <c r="C45" s="20"/>
      <c r="D45" s="1" t="s">
        <v>41</v>
      </c>
      <c r="E45" s="3">
        <v>314</v>
      </c>
      <c r="F45" s="3">
        <v>237</v>
      </c>
      <c r="G45" s="3">
        <v>191</v>
      </c>
      <c r="H45" s="3">
        <v>188</v>
      </c>
      <c r="I45" s="3">
        <v>260</v>
      </c>
      <c r="J45" s="3">
        <v>250</v>
      </c>
      <c r="K45" s="3">
        <v>2807</v>
      </c>
      <c r="L45" s="3">
        <v>1728</v>
      </c>
      <c r="M45" s="3">
        <v>1674</v>
      </c>
      <c r="N45" s="3">
        <v>1248</v>
      </c>
      <c r="O45" s="3">
        <v>2399</v>
      </c>
      <c r="P45" s="1">
        <v>2063</v>
      </c>
      <c r="Q45" s="11"/>
    </row>
    <row r="46" spans="1:17" ht="18" customHeight="1">
      <c r="A46" s="20"/>
      <c r="B46" s="20"/>
      <c r="C46" s="20"/>
      <c r="D46" s="1" t="s">
        <v>42</v>
      </c>
      <c r="E46" s="3">
        <v>31</v>
      </c>
      <c r="F46" s="3">
        <v>36</v>
      </c>
      <c r="G46" s="3">
        <v>37</v>
      </c>
      <c r="H46" s="3">
        <v>32</v>
      </c>
      <c r="I46" s="3">
        <v>17</v>
      </c>
      <c r="J46" s="3">
        <v>16</v>
      </c>
      <c r="K46" s="3">
        <v>129</v>
      </c>
      <c r="L46" s="3">
        <v>203</v>
      </c>
      <c r="M46" s="3">
        <v>222</v>
      </c>
      <c r="N46" s="3">
        <v>179</v>
      </c>
      <c r="O46" s="3">
        <v>129</v>
      </c>
      <c r="P46" s="1">
        <v>56</v>
      </c>
      <c r="Q46" s="11"/>
    </row>
    <row r="47" spans="1:17" ht="18" customHeight="1">
      <c r="A47" s="20"/>
      <c r="B47" s="20"/>
      <c r="C47" s="20"/>
      <c r="D47" s="1" t="s">
        <v>43</v>
      </c>
      <c r="E47" s="3">
        <v>38</v>
      </c>
      <c r="F47" s="3">
        <v>47</v>
      </c>
      <c r="G47" s="3">
        <v>31</v>
      </c>
      <c r="H47" s="3">
        <v>29</v>
      </c>
      <c r="I47" s="3">
        <v>39</v>
      </c>
      <c r="J47" s="3">
        <v>39</v>
      </c>
      <c r="K47" s="3">
        <v>375</v>
      </c>
      <c r="L47" s="3">
        <v>523</v>
      </c>
      <c r="M47" s="3">
        <v>281</v>
      </c>
      <c r="N47" s="3">
        <v>353</v>
      </c>
      <c r="O47" s="3">
        <v>377</v>
      </c>
      <c r="P47" s="1">
        <v>480</v>
      </c>
      <c r="Q47" s="11"/>
    </row>
    <row r="48" spans="1:17" ht="18" customHeight="1">
      <c r="A48" s="20"/>
      <c r="B48" s="20"/>
      <c r="C48" s="20"/>
      <c r="D48" s="1" t="s">
        <v>44</v>
      </c>
      <c r="E48" s="3">
        <v>110</v>
      </c>
      <c r="F48" s="3">
        <v>67</v>
      </c>
      <c r="G48" s="3">
        <v>38</v>
      </c>
      <c r="H48" s="3">
        <v>33</v>
      </c>
      <c r="I48" s="3">
        <v>78</v>
      </c>
      <c r="J48" s="3">
        <v>56</v>
      </c>
      <c r="K48" s="3">
        <v>987</v>
      </c>
      <c r="L48" s="3">
        <v>382</v>
      </c>
      <c r="M48" s="3">
        <v>255</v>
      </c>
      <c r="N48" s="3">
        <v>121</v>
      </c>
      <c r="O48" s="3">
        <v>635</v>
      </c>
      <c r="P48" s="1">
        <v>409</v>
      </c>
      <c r="Q48" s="11"/>
    </row>
    <row r="49" spans="1:17" ht="18" customHeight="1">
      <c r="A49" s="20"/>
      <c r="B49" s="20"/>
      <c r="C49" s="19" t="s">
        <v>85</v>
      </c>
      <c r="D49" s="1" t="s">
        <v>45</v>
      </c>
      <c r="E49" s="3">
        <v>68</v>
      </c>
      <c r="F49" s="3">
        <v>58</v>
      </c>
      <c r="G49" s="3">
        <v>54</v>
      </c>
      <c r="H49" s="3">
        <v>59</v>
      </c>
      <c r="I49" s="3">
        <v>52</v>
      </c>
      <c r="J49" s="3">
        <v>51</v>
      </c>
      <c r="K49" s="3">
        <v>555</v>
      </c>
      <c r="L49" s="3">
        <v>558</v>
      </c>
      <c r="M49" s="3">
        <v>353</v>
      </c>
      <c r="N49" s="3">
        <v>461</v>
      </c>
      <c r="O49" s="3">
        <v>520</v>
      </c>
      <c r="P49" s="1">
        <v>423</v>
      </c>
      <c r="Q49" s="11"/>
    </row>
    <row r="50" spans="1:17" ht="18" customHeight="1">
      <c r="A50" s="20"/>
      <c r="B50" s="20"/>
      <c r="C50" s="20"/>
      <c r="D50" s="1" t="s">
        <v>46</v>
      </c>
      <c r="E50" s="3">
        <v>29</v>
      </c>
      <c r="F50" s="3">
        <v>20</v>
      </c>
      <c r="G50" s="3">
        <v>24</v>
      </c>
      <c r="H50" s="3">
        <v>23</v>
      </c>
      <c r="I50" s="3">
        <v>29</v>
      </c>
      <c r="J50" s="3">
        <v>33</v>
      </c>
      <c r="K50" s="3">
        <v>144</v>
      </c>
      <c r="L50" s="3">
        <v>133</v>
      </c>
      <c r="M50" s="3">
        <v>153</v>
      </c>
      <c r="N50" s="3">
        <v>107</v>
      </c>
      <c r="O50" s="3">
        <v>155</v>
      </c>
      <c r="P50" s="1">
        <v>211</v>
      </c>
      <c r="Q50" s="11"/>
    </row>
    <row r="51" spans="1:17" ht="18" customHeight="1">
      <c r="A51" s="20"/>
      <c r="B51" s="20"/>
      <c r="C51" s="20"/>
      <c r="D51" s="1" t="s">
        <v>47</v>
      </c>
      <c r="E51" s="3">
        <v>72</v>
      </c>
      <c r="F51" s="3">
        <v>90</v>
      </c>
      <c r="G51" s="3">
        <v>112</v>
      </c>
      <c r="H51" s="3">
        <v>111</v>
      </c>
      <c r="I51" s="3">
        <v>83</v>
      </c>
      <c r="J51" s="3">
        <v>91</v>
      </c>
      <c r="K51" s="3">
        <v>619</v>
      </c>
      <c r="L51" s="3">
        <v>763</v>
      </c>
      <c r="M51" s="3">
        <v>996</v>
      </c>
      <c r="N51" s="3">
        <v>1117</v>
      </c>
      <c r="O51" s="3">
        <v>861</v>
      </c>
      <c r="P51" s="1">
        <v>927</v>
      </c>
      <c r="Q51" s="11"/>
    </row>
    <row r="52" spans="1:17" ht="18" customHeight="1">
      <c r="A52" s="20"/>
      <c r="B52" s="19" t="s">
        <v>86</v>
      </c>
      <c r="C52" s="19" t="s">
        <v>86</v>
      </c>
      <c r="D52" s="1" t="s">
        <v>48</v>
      </c>
      <c r="E52" s="3">
        <v>13</v>
      </c>
      <c r="F52" s="3">
        <v>14</v>
      </c>
      <c r="G52" s="3">
        <v>12</v>
      </c>
      <c r="H52" s="3">
        <v>11</v>
      </c>
      <c r="I52" s="3">
        <v>11</v>
      </c>
      <c r="J52" s="3">
        <v>14</v>
      </c>
      <c r="K52" s="3">
        <v>340</v>
      </c>
      <c r="L52" s="3">
        <v>286</v>
      </c>
      <c r="M52" s="3">
        <v>241</v>
      </c>
      <c r="N52" s="3">
        <v>133</v>
      </c>
      <c r="O52" s="3">
        <v>232</v>
      </c>
      <c r="P52" s="1">
        <v>237</v>
      </c>
      <c r="Q52" s="11"/>
    </row>
    <row r="53" spans="1:17" ht="18" customHeight="1">
      <c r="A53" s="20"/>
      <c r="B53" s="20"/>
      <c r="C53" s="20"/>
      <c r="D53" s="1" t="s">
        <v>49</v>
      </c>
      <c r="E53" s="3">
        <v>17</v>
      </c>
      <c r="F53" s="3">
        <v>15</v>
      </c>
      <c r="G53" s="3">
        <v>17</v>
      </c>
      <c r="H53" s="3">
        <v>17</v>
      </c>
      <c r="I53" s="3">
        <v>18</v>
      </c>
      <c r="J53" s="3">
        <v>21</v>
      </c>
      <c r="K53" s="3">
        <v>102</v>
      </c>
      <c r="L53" s="3">
        <v>70</v>
      </c>
      <c r="M53" s="3">
        <v>93</v>
      </c>
      <c r="N53" s="3">
        <v>189</v>
      </c>
      <c r="O53" s="3">
        <v>83</v>
      </c>
      <c r="P53" s="1">
        <v>75</v>
      </c>
      <c r="Q53" s="11"/>
    </row>
    <row r="54" spans="1:17" ht="18" customHeight="1">
      <c r="A54" s="20"/>
      <c r="B54" s="20"/>
      <c r="C54" s="20"/>
      <c r="D54" s="1" t="s">
        <v>50</v>
      </c>
      <c r="E54" s="3">
        <v>24</v>
      </c>
      <c r="F54" s="3">
        <v>19</v>
      </c>
      <c r="G54" s="3">
        <v>22</v>
      </c>
      <c r="H54" s="3">
        <v>20</v>
      </c>
      <c r="I54" s="3">
        <v>21</v>
      </c>
      <c r="J54" s="3">
        <v>16</v>
      </c>
      <c r="K54" s="3">
        <v>315</v>
      </c>
      <c r="L54" s="3">
        <v>308</v>
      </c>
      <c r="M54" s="3">
        <v>347</v>
      </c>
      <c r="N54" s="3">
        <v>241</v>
      </c>
      <c r="O54" s="3">
        <v>258</v>
      </c>
      <c r="P54" s="1">
        <v>188</v>
      </c>
      <c r="Q54" s="11"/>
    </row>
    <row r="55" spans="1:17" ht="18" customHeight="1">
      <c r="A55" s="20"/>
      <c r="B55" s="1"/>
      <c r="C55" s="1"/>
      <c r="D55" s="1" t="s">
        <v>35</v>
      </c>
      <c r="E55" s="3">
        <f aca="true" t="shared" si="1" ref="E55:N55">SUM(E40:E54)</f>
        <v>2460</v>
      </c>
      <c r="F55" s="3">
        <f t="shared" si="1"/>
        <v>2360</v>
      </c>
      <c r="G55" s="3">
        <f t="shared" si="1"/>
        <v>2112</v>
      </c>
      <c r="H55" s="3">
        <f t="shared" si="1"/>
        <v>1992</v>
      </c>
      <c r="I55" s="3">
        <f t="shared" si="1"/>
        <v>1870</v>
      </c>
      <c r="J55" s="3">
        <f t="shared" si="1"/>
        <v>1824</v>
      </c>
      <c r="K55" s="3">
        <f t="shared" si="1"/>
        <v>18992</v>
      </c>
      <c r="L55" s="3">
        <f t="shared" si="1"/>
        <v>18235</v>
      </c>
      <c r="M55" s="3">
        <f t="shared" si="1"/>
        <v>16860</v>
      </c>
      <c r="N55" s="3">
        <f t="shared" si="1"/>
        <v>15585</v>
      </c>
      <c r="O55" s="3">
        <f>SUM(O40:O54)</f>
        <v>13837</v>
      </c>
      <c r="P55" s="3">
        <f>SUM(P40:P54)</f>
        <v>12956</v>
      </c>
      <c r="Q55" s="11"/>
    </row>
    <row r="56" spans="1:17" ht="18" customHeight="1">
      <c r="A56" s="1"/>
      <c r="B56" s="1"/>
      <c r="C56" s="1"/>
      <c r="D56" s="1" t="s">
        <v>87</v>
      </c>
      <c r="E56" s="3">
        <f aca="true" t="shared" si="2" ref="E56:N56">E39+E55</f>
        <v>7284</v>
      </c>
      <c r="F56" s="3">
        <f t="shared" si="2"/>
        <v>7291</v>
      </c>
      <c r="G56" s="3">
        <f t="shared" si="2"/>
        <v>6999</v>
      </c>
      <c r="H56" s="3">
        <f t="shared" si="2"/>
        <v>7094</v>
      </c>
      <c r="I56" s="3">
        <f t="shared" si="2"/>
        <v>7116</v>
      </c>
      <c r="J56" s="3">
        <f t="shared" si="2"/>
        <v>7207</v>
      </c>
      <c r="K56" s="3">
        <f t="shared" si="2"/>
        <v>77673</v>
      </c>
      <c r="L56" s="3">
        <f t="shared" si="2"/>
        <v>74620</v>
      </c>
      <c r="M56" s="3">
        <f t="shared" si="2"/>
        <v>72414</v>
      </c>
      <c r="N56" s="3">
        <f t="shared" si="2"/>
        <v>66921</v>
      </c>
      <c r="O56" s="3">
        <f>O39+O55</f>
        <v>63356</v>
      </c>
      <c r="P56" s="3">
        <f>P39+P55</f>
        <v>59752</v>
      </c>
      <c r="Q56" s="11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mergeCells count="22">
    <mergeCell ref="C4:C9"/>
    <mergeCell ref="C10:C14"/>
    <mergeCell ref="C16:C18"/>
    <mergeCell ref="C19:C23"/>
    <mergeCell ref="C24:C29"/>
    <mergeCell ref="C31:C32"/>
    <mergeCell ref="C33:C38"/>
    <mergeCell ref="C40:C41"/>
    <mergeCell ref="B19:B23"/>
    <mergeCell ref="B24:B38"/>
    <mergeCell ref="B40:B51"/>
    <mergeCell ref="B52:B54"/>
    <mergeCell ref="E2:J2"/>
    <mergeCell ref="A4:A39"/>
    <mergeCell ref="A40:A55"/>
    <mergeCell ref="K2:P2"/>
    <mergeCell ref="C44:C48"/>
    <mergeCell ref="C49:C51"/>
    <mergeCell ref="C52:C54"/>
    <mergeCell ref="B4:B9"/>
    <mergeCell ref="B10:B14"/>
    <mergeCell ref="B15:B18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60" workbookViewId="0" topLeftCell="C1">
      <selection activeCell="E15" sqref="E15:P15"/>
    </sheetView>
  </sheetViews>
  <sheetFormatPr defaultColWidth="8.88671875" defaultRowHeight="13.5"/>
  <cols>
    <col min="3" max="3" width="14.3359375" style="0" customWidth="1"/>
    <col min="4" max="4" width="31.3359375" style="0" customWidth="1"/>
    <col min="5" max="10" width="6.77734375" style="0" customWidth="1"/>
    <col min="11" max="16" width="7.99609375" style="0" customWidth="1"/>
  </cols>
  <sheetData>
    <row r="1" ht="18" customHeight="1">
      <c r="A1" t="s">
        <v>199</v>
      </c>
    </row>
    <row r="2" spans="1:16" ht="18" customHeight="1">
      <c r="A2" s="1"/>
      <c r="B2" s="1"/>
      <c r="C2" s="1"/>
      <c r="D2" s="1"/>
      <c r="E2" s="16" t="s">
        <v>72</v>
      </c>
      <c r="F2" s="17"/>
      <c r="G2" s="17"/>
      <c r="H2" s="17"/>
      <c r="I2" s="17"/>
      <c r="J2" s="18"/>
      <c r="K2" s="20" t="s">
        <v>73</v>
      </c>
      <c r="L2" s="20"/>
      <c r="M2" s="20"/>
      <c r="N2" s="20"/>
      <c r="O2" s="20"/>
      <c r="P2" s="20"/>
    </row>
    <row r="3" spans="1:16" ht="18" customHeight="1">
      <c r="A3" s="1"/>
      <c r="B3" s="1"/>
      <c r="C3" s="1"/>
      <c r="D3" s="1"/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2001</v>
      </c>
      <c r="L3" s="1">
        <v>2002</v>
      </c>
      <c r="M3" s="1">
        <v>2003</v>
      </c>
      <c r="N3" s="1">
        <v>2004</v>
      </c>
      <c r="O3" s="1">
        <v>2005</v>
      </c>
      <c r="P3" s="1">
        <v>2006</v>
      </c>
    </row>
    <row r="4" spans="1:16" ht="18" customHeight="1">
      <c r="A4" s="19" t="s">
        <v>70</v>
      </c>
      <c r="B4" s="19" t="s">
        <v>52</v>
      </c>
      <c r="C4" s="19" t="s">
        <v>52</v>
      </c>
      <c r="D4" s="1" t="s">
        <v>0</v>
      </c>
      <c r="E4" s="3">
        <v>5</v>
      </c>
      <c r="F4" s="3">
        <v>1</v>
      </c>
      <c r="G4" s="3">
        <v>1</v>
      </c>
      <c r="H4" s="3">
        <v>2</v>
      </c>
      <c r="I4" s="3">
        <v>0</v>
      </c>
      <c r="J4" s="3">
        <v>1</v>
      </c>
      <c r="K4" s="3">
        <v>13</v>
      </c>
      <c r="L4" s="3">
        <v>2</v>
      </c>
      <c r="M4" s="3">
        <v>10</v>
      </c>
      <c r="N4" s="3">
        <v>12</v>
      </c>
      <c r="O4" s="3">
        <v>0</v>
      </c>
      <c r="P4" s="13">
        <v>2</v>
      </c>
    </row>
    <row r="5" spans="1:16" ht="18" customHeight="1">
      <c r="A5" s="20"/>
      <c r="B5" s="20"/>
      <c r="C5" s="20"/>
      <c r="D5" s="1" t="s">
        <v>1</v>
      </c>
      <c r="E5" s="3">
        <v>8</v>
      </c>
      <c r="F5" s="3">
        <v>4</v>
      </c>
      <c r="G5" s="3">
        <v>4</v>
      </c>
      <c r="H5" s="3">
        <v>8</v>
      </c>
      <c r="I5" s="3">
        <v>8</v>
      </c>
      <c r="J5" s="3">
        <v>11</v>
      </c>
      <c r="K5" s="3">
        <v>48</v>
      </c>
      <c r="L5" s="3">
        <v>34</v>
      </c>
      <c r="M5" s="3">
        <v>50</v>
      </c>
      <c r="N5" s="3">
        <v>79</v>
      </c>
      <c r="O5" s="3">
        <v>59</v>
      </c>
      <c r="P5" s="13">
        <v>74</v>
      </c>
    </row>
    <row r="6" spans="1:16" ht="18" customHeight="1">
      <c r="A6" s="20"/>
      <c r="B6" s="20"/>
      <c r="C6" s="20"/>
      <c r="D6" s="1" t="s">
        <v>2</v>
      </c>
      <c r="E6" s="3">
        <v>4</v>
      </c>
      <c r="F6" s="3">
        <v>3</v>
      </c>
      <c r="G6" s="3">
        <v>3</v>
      </c>
      <c r="H6" s="3">
        <v>3</v>
      </c>
      <c r="I6" s="3">
        <v>3</v>
      </c>
      <c r="J6" s="3">
        <v>1</v>
      </c>
      <c r="K6" s="3">
        <v>24</v>
      </c>
      <c r="L6" s="3">
        <v>22</v>
      </c>
      <c r="M6" s="3">
        <v>20</v>
      </c>
      <c r="N6" s="3">
        <v>23</v>
      </c>
      <c r="O6" s="3">
        <v>25</v>
      </c>
      <c r="P6" s="13">
        <v>12</v>
      </c>
    </row>
    <row r="7" spans="1:16" ht="18" customHeight="1">
      <c r="A7" s="20"/>
      <c r="B7" s="20"/>
      <c r="C7" s="20"/>
      <c r="D7" s="1" t="s">
        <v>3</v>
      </c>
      <c r="E7" s="3">
        <v>57</v>
      </c>
      <c r="F7" s="3">
        <v>30</v>
      </c>
      <c r="G7" s="3">
        <v>25</v>
      </c>
      <c r="H7" s="3">
        <v>33</v>
      </c>
      <c r="I7" s="3">
        <v>38</v>
      </c>
      <c r="J7" s="3">
        <v>37</v>
      </c>
      <c r="K7" s="3">
        <v>505</v>
      </c>
      <c r="L7" s="3">
        <v>245</v>
      </c>
      <c r="M7" s="3">
        <v>198</v>
      </c>
      <c r="N7" s="3">
        <v>190</v>
      </c>
      <c r="O7" s="3">
        <v>207</v>
      </c>
      <c r="P7" s="13">
        <v>229</v>
      </c>
    </row>
    <row r="8" spans="1:16" ht="18" customHeight="1">
      <c r="A8" s="20"/>
      <c r="B8" s="20"/>
      <c r="C8" s="20"/>
      <c r="D8" s="1" t="s">
        <v>4</v>
      </c>
      <c r="E8" s="3">
        <v>165</v>
      </c>
      <c r="F8" s="3">
        <v>163</v>
      </c>
      <c r="G8" s="3">
        <v>199</v>
      </c>
      <c r="H8" s="3">
        <v>214</v>
      </c>
      <c r="I8" s="3">
        <v>223</v>
      </c>
      <c r="J8" s="3">
        <v>225</v>
      </c>
      <c r="K8" s="3">
        <v>1105</v>
      </c>
      <c r="L8" s="3">
        <v>1005</v>
      </c>
      <c r="M8" s="3">
        <v>1040</v>
      </c>
      <c r="N8" s="3">
        <v>1032</v>
      </c>
      <c r="O8" s="3">
        <v>1145</v>
      </c>
      <c r="P8" s="13">
        <v>1089</v>
      </c>
    </row>
    <row r="9" spans="1:16" ht="18" customHeight="1">
      <c r="A9" s="20"/>
      <c r="B9" s="20"/>
      <c r="C9" s="20"/>
      <c r="D9" s="1" t="s">
        <v>5</v>
      </c>
      <c r="E9" s="3">
        <v>5</v>
      </c>
      <c r="F9" s="3">
        <v>3</v>
      </c>
      <c r="G9" s="3">
        <v>1</v>
      </c>
      <c r="H9" s="3">
        <v>0</v>
      </c>
      <c r="I9" s="3">
        <v>1</v>
      </c>
      <c r="J9" s="3">
        <v>0</v>
      </c>
      <c r="K9" s="3">
        <v>21</v>
      </c>
      <c r="L9" s="3">
        <v>14</v>
      </c>
      <c r="M9" s="3">
        <v>6</v>
      </c>
      <c r="N9" s="3">
        <v>0</v>
      </c>
      <c r="O9" s="3">
        <v>5</v>
      </c>
      <c r="P9" s="13">
        <v>0</v>
      </c>
    </row>
    <row r="10" spans="1:16" ht="18" customHeight="1">
      <c r="A10" s="20"/>
      <c r="B10" s="19" t="s">
        <v>53</v>
      </c>
      <c r="C10" s="19" t="s">
        <v>53</v>
      </c>
      <c r="D10" s="1" t="s">
        <v>6</v>
      </c>
      <c r="E10" s="3">
        <v>98</v>
      </c>
      <c r="F10" s="3">
        <v>78</v>
      </c>
      <c r="G10" s="3">
        <v>51</v>
      </c>
      <c r="H10" s="3">
        <v>65</v>
      </c>
      <c r="I10" s="3">
        <v>75</v>
      </c>
      <c r="J10" s="3">
        <v>100</v>
      </c>
      <c r="K10" s="3">
        <v>1065</v>
      </c>
      <c r="L10" s="3">
        <v>897</v>
      </c>
      <c r="M10" s="3">
        <v>398</v>
      </c>
      <c r="N10" s="3">
        <v>485</v>
      </c>
      <c r="O10" s="3">
        <v>626</v>
      </c>
      <c r="P10" s="13">
        <v>714</v>
      </c>
    </row>
    <row r="11" spans="1:16" ht="18" customHeight="1">
      <c r="A11" s="20"/>
      <c r="B11" s="20"/>
      <c r="C11" s="20"/>
      <c r="D11" s="1" t="s">
        <v>7</v>
      </c>
      <c r="E11" s="3">
        <v>31</v>
      </c>
      <c r="F11" s="3">
        <v>22</v>
      </c>
      <c r="G11" s="3">
        <v>21</v>
      </c>
      <c r="H11" s="3">
        <v>18</v>
      </c>
      <c r="I11" s="3">
        <v>23</v>
      </c>
      <c r="J11" s="3">
        <v>55</v>
      </c>
      <c r="K11" s="3">
        <v>285</v>
      </c>
      <c r="L11" s="3">
        <v>145</v>
      </c>
      <c r="M11" s="3">
        <v>136</v>
      </c>
      <c r="N11" s="3">
        <v>114</v>
      </c>
      <c r="O11" s="3">
        <v>141</v>
      </c>
      <c r="P11" s="13">
        <v>265</v>
      </c>
    </row>
    <row r="12" spans="1:16" ht="18" customHeight="1">
      <c r="A12" s="20"/>
      <c r="B12" s="20"/>
      <c r="C12" s="20"/>
      <c r="D12" s="1" t="s">
        <v>8</v>
      </c>
      <c r="E12" s="3">
        <v>8</v>
      </c>
      <c r="F12" s="3">
        <v>11</v>
      </c>
      <c r="G12" s="3">
        <v>7</v>
      </c>
      <c r="H12" s="3">
        <v>11</v>
      </c>
      <c r="I12" s="3">
        <v>13</v>
      </c>
      <c r="J12" s="3">
        <v>7</v>
      </c>
      <c r="K12" s="3">
        <v>287</v>
      </c>
      <c r="L12" s="3">
        <v>262</v>
      </c>
      <c r="M12" s="3">
        <v>208</v>
      </c>
      <c r="N12" s="3">
        <v>85</v>
      </c>
      <c r="O12" s="3">
        <v>56</v>
      </c>
      <c r="P12" s="13">
        <v>13</v>
      </c>
    </row>
    <row r="13" spans="1:16" ht="18" customHeight="1">
      <c r="A13" s="20"/>
      <c r="B13" s="20"/>
      <c r="C13" s="20"/>
      <c r="D13" s="1" t="s">
        <v>9</v>
      </c>
      <c r="E13" s="3">
        <v>2</v>
      </c>
      <c r="F13" s="3">
        <v>2</v>
      </c>
      <c r="G13" s="3">
        <v>1</v>
      </c>
      <c r="H13" s="3">
        <v>4</v>
      </c>
      <c r="I13" s="3">
        <v>2</v>
      </c>
      <c r="J13" s="3">
        <v>3</v>
      </c>
      <c r="K13" s="3">
        <v>7</v>
      </c>
      <c r="L13" s="3">
        <v>10</v>
      </c>
      <c r="M13" s="3">
        <v>5</v>
      </c>
      <c r="N13" s="3">
        <v>16</v>
      </c>
      <c r="O13" s="3">
        <v>9</v>
      </c>
      <c r="P13" s="13">
        <v>10</v>
      </c>
    </row>
    <row r="14" spans="1:16" ht="18" customHeight="1">
      <c r="A14" s="20"/>
      <c r="B14" s="20"/>
      <c r="C14" s="20"/>
      <c r="D14" s="1" t="s">
        <v>10</v>
      </c>
      <c r="E14" s="3">
        <v>15</v>
      </c>
      <c r="F14" s="3">
        <v>13</v>
      </c>
      <c r="G14" s="3">
        <v>12</v>
      </c>
      <c r="H14" s="3">
        <v>13</v>
      </c>
      <c r="I14" s="3">
        <v>15</v>
      </c>
      <c r="J14" s="3">
        <v>16</v>
      </c>
      <c r="K14" s="3">
        <v>104</v>
      </c>
      <c r="L14" s="3">
        <v>83</v>
      </c>
      <c r="M14" s="3">
        <v>97</v>
      </c>
      <c r="N14" s="3">
        <v>75</v>
      </c>
      <c r="O14" s="3">
        <v>81</v>
      </c>
      <c r="P14" s="13">
        <v>72</v>
      </c>
    </row>
    <row r="15" spans="1:16" ht="18" customHeight="1">
      <c r="A15" s="20"/>
      <c r="B15" s="20" t="s">
        <v>67</v>
      </c>
      <c r="C15" s="1" t="s">
        <v>54</v>
      </c>
      <c r="D15" s="1" t="s">
        <v>11</v>
      </c>
      <c r="E15" s="3">
        <v>324</v>
      </c>
      <c r="F15" s="3">
        <v>417</v>
      </c>
      <c r="G15" s="3">
        <v>503</v>
      </c>
      <c r="H15" s="3">
        <v>558</v>
      </c>
      <c r="I15" s="3">
        <v>606</v>
      </c>
      <c r="J15" s="3">
        <v>562</v>
      </c>
      <c r="K15" s="3">
        <v>3169</v>
      </c>
      <c r="L15" s="3">
        <v>3582</v>
      </c>
      <c r="M15" s="3">
        <v>4281</v>
      </c>
      <c r="N15" s="3">
        <v>3986</v>
      </c>
      <c r="O15" s="3">
        <v>3850</v>
      </c>
      <c r="P15" s="13">
        <v>3376</v>
      </c>
    </row>
    <row r="16" spans="1:16" ht="18" customHeight="1">
      <c r="A16" s="20"/>
      <c r="B16" s="20"/>
      <c r="C16" s="19" t="s">
        <v>55</v>
      </c>
      <c r="D16" s="1" t="s">
        <v>12</v>
      </c>
      <c r="E16" s="3">
        <v>37</v>
      </c>
      <c r="F16" s="3">
        <v>29</v>
      </c>
      <c r="G16" s="3">
        <v>26</v>
      </c>
      <c r="H16" s="3">
        <v>18</v>
      </c>
      <c r="I16" s="3">
        <v>17</v>
      </c>
      <c r="J16" s="3">
        <v>20</v>
      </c>
      <c r="K16" s="3">
        <v>451</v>
      </c>
      <c r="L16" s="3">
        <v>267</v>
      </c>
      <c r="M16" s="3">
        <v>210</v>
      </c>
      <c r="N16" s="3">
        <v>102</v>
      </c>
      <c r="O16" s="3">
        <v>99</v>
      </c>
      <c r="P16" s="13">
        <v>159</v>
      </c>
    </row>
    <row r="17" spans="1:16" ht="18" customHeight="1">
      <c r="A17" s="20"/>
      <c r="B17" s="20"/>
      <c r="C17" s="20"/>
      <c r="D17" s="1" t="s">
        <v>13</v>
      </c>
      <c r="E17" s="3">
        <v>107</v>
      </c>
      <c r="F17" s="3">
        <v>108</v>
      </c>
      <c r="G17" s="3">
        <v>111</v>
      </c>
      <c r="H17" s="3">
        <v>123</v>
      </c>
      <c r="I17" s="3">
        <v>125</v>
      </c>
      <c r="J17" s="3">
        <v>123</v>
      </c>
      <c r="K17" s="3">
        <v>757</v>
      </c>
      <c r="L17" s="3">
        <v>707</v>
      </c>
      <c r="M17" s="3">
        <v>738</v>
      </c>
      <c r="N17" s="3">
        <v>698</v>
      </c>
      <c r="O17" s="3">
        <v>633</v>
      </c>
      <c r="P17" s="13">
        <v>657</v>
      </c>
    </row>
    <row r="18" spans="1:16" ht="18" customHeight="1">
      <c r="A18" s="20"/>
      <c r="B18" s="20"/>
      <c r="C18" s="20"/>
      <c r="D18" s="1" t="s">
        <v>14</v>
      </c>
      <c r="E18" s="3">
        <v>29</v>
      </c>
      <c r="F18" s="3">
        <v>37</v>
      </c>
      <c r="G18" s="3">
        <v>30</v>
      </c>
      <c r="H18" s="3">
        <v>41</v>
      </c>
      <c r="I18" s="3">
        <v>41</v>
      </c>
      <c r="J18" s="3">
        <v>36</v>
      </c>
      <c r="K18" s="3">
        <v>257</v>
      </c>
      <c r="L18" s="3">
        <v>256</v>
      </c>
      <c r="M18" s="3">
        <v>160</v>
      </c>
      <c r="N18" s="3">
        <v>219</v>
      </c>
      <c r="O18" s="3">
        <v>220</v>
      </c>
      <c r="P18" s="13">
        <v>179</v>
      </c>
    </row>
    <row r="19" spans="1:16" ht="18" customHeight="1">
      <c r="A19" s="20"/>
      <c r="B19" s="19" t="s">
        <v>56</v>
      </c>
      <c r="C19" s="19" t="s">
        <v>56</v>
      </c>
      <c r="D19" s="1" t="s">
        <v>15</v>
      </c>
      <c r="E19" s="3">
        <v>114</v>
      </c>
      <c r="F19" s="3">
        <v>104</v>
      </c>
      <c r="G19" s="3">
        <v>89</v>
      </c>
      <c r="H19" s="3">
        <v>78</v>
      </c>
      <c r="I19" s="3">
        <v>86</v>
      </c>
      <c r="J19" s="3">
        <v>68</v>
      </c>
      <c r="K19" s="3">
        <v>1348</v>
      </c>
      <c r="L19" s="3">
        <v>1271</v>
      </c>
      <c r="M19" s="3">
        <v>1203</v>
      </c>
      <c r="N19" s="3">
        <v>925</v>
      </c>
      <c r="O19" s="3">
        <v>982</v>
      </c>
      <c r="P19" s="13">
        <v>682</v>
      </c>
    </row>
    <row r="20" spans="1:16" ht="18" customHeight="1">
      <c r="A20" s="20"/>
      <c r="B20" s="20"/>
      <c r="C20" s="20"/>
      <c r="D20" s="1" t="s">
        <v>16</v>
      </c>
      <c r="E20" s="3">
        <v>274</v>
      </c>
      <c r="F20" s="3">
        <v>320</v>
      </c>
      <c r="G20" s="3">
        <v>252</v>
      </c>
      <c r="H20" s="3">
        <v>226</v>
      </c>
      <c r="I20" s="3">
        <v>219</v>
      </c>
      <c r="J20" s="3">
        <v>221</v>
      </c>
      <c r="K20" s="3">
        <v>5838</v>
      </c>
      <c r="L20" s="3">
        <v>6686</v>
      </c>
      <c r="M20" s="3">
        <v>5695</v>
      </c>
      <c r="N20" s="3">
        <v>4887</v>
      </c>
      <c r="O20" s="3">
        <v>4509</v>
      </c>
      <c r="P20" s="13">
        <v>4217</v>
      </c>
    </row>
    <row r="21" spans="1:16" ht="18" customHeight="1">
      <c r="A21" s="20"/>
      <c r="B21" s="20"/>
      <c r="C21" s="20"/>
      <c r="D21" s="1" t="s">
        <v>17</v>
      </c>
      <c r="E21" s="3">
        <v>146</v>
      </c>
      <c r="F21" s="3">
        <v>129</v>
      </c>
      <c r="G21" s="3">
        <v>120</v>
      </c>
      <c r="H21" s="3">
        <v>124</v>
      </c>
      <c r="I21" s="3">
        <v>113</v>
      </c>
      <c r="J21" s="3">
        <v>114</v>
      </c>
      <c r="K21" s="3">
        <v>3258</v>
      </c>
      <c r="L21" s="3">
        <v>2442</v>
      </c>
      <c r="M21" s="3">
        <v>2257</v>
      </c>
      <c r="N21" s="3">
        <v>2400</v>
      </c>
      <c r="O21" s="3">
        <v>2161</v>
      </c>
      <c r="P21" s="13">
        <v>2066</v>
      </c>
    </row>
    <row r="22" spans="1:16" ht="18" customHeight="1">
      <c r="A22" s="20"/>
      <c r="B22" s="20"/>
      <c r="C22" s="20"/>
      <c r="D22" s="1" t="s">
        <v>18</v>
      </c>
      <c r="E22" s="3">
        <v>17</v>
      </c>
      <c r="F22" s="3">
        <v>11</v>
      </c>
      <c r="G22" s="3">
        <v>7</v>
      </c>
      <c r="H22" s="3">
        <v>6</v>
      </c>
      <c r="I22" s="3">
        <v>6</v>
      </c>
      <c r="J22" s="3">
        <v>4</v>
      </c>
      <c r="K22" s="3">
        <v>160</v>
      </c>
      <c r="L22" s="3">
        <v>104</v>
      </c>
      <c r="M22" s="3">
        <v>43</v>
      </c>
      <c r="N22" s="3">
        <v>44</v>
      </c>
      <c r="O22" s="3">
        <v>36</v>
      </c>
      <c r="P22" s="13">
        <v>20</v>
      </c>
    </row>
    <row r="23" spans="1:16" ht="18" customHeight="1">
      <c r="A23" s="20"/>
      <c r="B23" s="20"/>
      <c r="C23" s="20"/>
      <c r="D23" s="1" t="s">
        <v>19</v>
      </c>
      <c r="E23" s="3">
        <v>196</v>
      </c>
      <c r="F23" s="3">
        <v>221</v>
      </c>
      <c r="G23" s="3">
        <v>387</v>
      </c>
      <c r="H23" s="3">
        <v>454</v>
      </c>
      <c r="I23" s="3">
        <v>387</v>
      </c>
      <c r="J23" s="3">
        <v>393</v>
      </c>
      <c r="K23" s="3">
        <v>2524</v>
      </c>
      <c r="L23" s="3">
        <v>2985</v>
      </c>
      <c r="M23" s="3">
        <v>5024</v>
      </c>
      <c r="N23" s="3">
        <v>4811</v>
      </c>
      <c r="O23" s="3">
        <v>4498</v>
      </c>
      <c r="P23" s="13">
        <v>4187</v>
      </c>
    </row>
    <row r="24" spans="1:16" ht="18" customHeight="1">
      <c r="A24" s="20"/>
      <c r="B24" s="19" t="s">
        <v>68</v>
      </c>
      <c r="C24" s="19" t="s">
        <v>57</v>
      </c>
      <c r="D24" s="1" t="s">
        <v>20</v>
      </c>
      <c r="E24" s="3">
        <v>95</v>
      </c>
      <c r="F24" s="3">
        <v>97</v>
      </c>
      <c r="G24" s="3">
        <v>79</v>
      </c>
      <c r="H24" s="3">
        <v>89</v>
      </c>
      <c r="I24" s="3">
        <v>103</v>
      </c>
      <c r="J24" s="3">
        <v>114</v>
      </c>
      <c r="K24" s="3">
        <v>658</v>
      </c>
      <c r="L24" s="3">
        <v>758</v>
      </c>
      <c r="M24" s="3">
        <v>683</v>
      </c>
      <c r="N24" s="3">
        <v>542</v>
      </c>
      <c r="O24" s="3">
        <v>595</v>
      </c>
      <c r="P24" s="13">
        <v>641</v>
      </c>
    </row>
    <row r="25" spans="1:16" ht="18" customHeight="1">
      <c r="A25" s="20"/>
      <c r="B25" s="20"/>
      <c r="C25" s="20"/>
      <c r="D25" s="1" t="s">
        <v>21</v>
      </c>
      <c r="E25" s="3">
        <v>66</v>
      </c>
      <c r="F25" s="3">
        <v>71</v>
      </c>
      <c r="G25" s="3">
        <v>77</v>
      </c>
      <c r="H25" s="3">
        <v>78</v>
      </c>
      <c r="I25" s="3">
        <v>89</v>
      </c>
      <c r="J25" s="3">
        <v>101</v>
      </c>
      <c r="K25" s="3">
        <v>485</v>
      </c>
      <c r="L25" s="3">
        <v>478</v>
      </c>
      <c r="M25" s="3">
        <v>590</v>
      </c>
      <c r="N25" s="3">
        <v>473</v>
      </c>
      <c r="O25" s="3">
        <v>486</v>
      </c>
      <c r="P25" s="13">
        <v>480</v>
      </c>
    </row>
    <row r="26" spans="1:16" ht="18" customHeight="1">
      <c r="A26" s="20"/>
      <c r="B26" s="20"/>
      <c r="C26" s="20"/>
      <c r="D26" s="1" t="s">
        <v>22</v>
      </c>
      <c r="E26" s="3">
        <v>50</v>
      </c>
      <c r="F26" s="3">
        <v>57</v>
      </c>
      <c r="G26" s="3">
        <v>36</v>
      </c>
      <c r="H26" s="3">
        <v>48</v>
      </c>
      <c r="I26" s="3">
        <v>51</v>
      </c>
      <c r="J26" s="3">
        <v>60</v>
      </c>
      <c r="K26" s="3">
        <v>214</v>
      </c>
      <c r="L26" s="3">
        <v>193</v>
      </c>
      <c r="M26" s="3">
        <v>132</v>
      </c>
      <c r="N26" s="3">
        <v>186</v>
      </c>
      <c r="O26" s="3">
        <v>210</v>
      </c>
      <c r="P26" s="13">
        <v>275</v>
      </c>
    </row>
    <row r="27" spans="1:16" ht="18" customHeight="1">
      <c r="A27" s="20"/>
      <c r="B27" s="20"/>
      <c r="C27" s="20"/>
      <c r="D27" s="1" t="s">
        <v>23</v>
      </c>
      <c r="E27" s="3">
        <v>122</v>
      </c>
      <c r="F27" s="3">
        <v>124</v>
      </c>
      <c r="G27" s="3">
        <v>122</v>
      </c>
      <c r="H27" s="3">
        <v>123</v>
      </c>
      <c r="I27" s="3">
        <v>122</v>
      </c>
      <c r="J27" s="3">
        <v>136</v>
      </c>
      <c r="K27" s="3">
        <v>355</v>
      </c>
      <c r="L27" s="3">
        <v>375</v>
      </c>
      <c r="M27" s="3">
        <v>352</v>
      </c>
      <c r="N27" s="3">
        <v>320</v>
      </c>
      <c r="O27" s="3">
        <v>305</v>
      </c>
      <c r="P27" s="13">
        <v>351</v>
      </c>
    </row>
    <row r="28" spans="1:16" ht="18" customHeight="1">
      <c r="A28" s="20"/>
      <c r="B28" s="20"/>
      <c r="C28" s="20"/>
      <c r="D28" s="1" t="s">
        <v>24</v>
      </c>
      <c r="E28" s="3">
        <v>11</v>
      </c>
      <c r="F28" s="3">
        <v>9</v>
      </c>
      <c r="G28" s="3">
        <v>11</v>
      </c>
      <c r="H28" s="3">
        <v>11</v>
      </c>
      <c r="I28" s="3">
        <v>12</v>
      </c>
      <c r="J28" s="3">
        <v>12</v>
      </c>
      <c r="K28" s="3">
        <v>80</v>
      </c>
      <c r="L28" s="3">
        <v>52</v>
      </c>
      <c r="M28" s="3">
        <v>54</v>
      </c>
      <c r="N28" s="3">
        <v>44</v>
      </c>
      <c r="O28" s="3">
        <v>54</v>
      </c>
      <c r="P28" s="13">
        <v>40</v>
      </c>
    </row>
    <row r="29" spans="1:16" ht="18" customHeight="1">
      <c r="A29" s="20"/>
      <c r="B29" s="20"/>
      <c r="C29" s="20"/>
      <c r="D29" s="1" t="s">
        <v>25</v>
      </c>
      <c r="E29" s="3">
        <v>28</v>
      </c>
      <c r="F29" s="3">
        <v>23</v>
      </c>
      <c r="G29" s="3">
        <v>18</v>
      </c>
      <c r="H29" s="3">
        <v>31</v>
      </c>
      <c r="I29" s="3">
        <v>32</v>
      </c>
      <c r="J29" s="3">
        <v>29</v>
      </c>
      <c r="K29" s="3">
        <v>214</v>
      </c>
      <c r="L29" s="3">
        <v>181</v>
      </c>
      <c r="M29" s="3">
        <v>129</v>
      </c>
      <c r="N29" s="3">
        <v>294</v>
      </c>
      <c r="O29" s="3">
        <v>297</v>
      </c>
      <c r="P29" s="13">
        <v>315</v>
      </c>
    </row>
    <row r="30" spans="1:16" ht="36.75" customHeight="1">
      <c r="A30" s="20"/>
      <c r="B30" s="20"/>
      <c r="C30" s="2" t="s">
        <v>58</v>
      </c>
      <c r="D30" s="1" t="s">
        <v>26</v>
      </c>
      <c r="E30" s="3">
        <v>7</v>
      </c>
      <c r="F30" s="3">
        <v>11</v>
      </c>
      <c r="G30" s="3">
        <v>13</v>
      </c>
      <c r="H30" s="3">
        <v>11</v>
      </c>
      <c r="I30" s="3">
        <v>12</v>
      </c>
      <c r="J30" s="3">
        <v>14</v>
      </c>
      <c r="K30" s="3">
        <v>190</v>
      </c>
      <c r="L30" s="3">
        <v>210</v>
      </c>
      <c r="M30" s="3">
        <v>220</v>
      </c>
      <c r="N30" s="3">
        <v>152</v>
      </c>
      <c r="O30" s="3">
        <v>240</v>
      </c>
      <c r="P30" s="13">
        <v>198</v>
      </c>
    </row>
    <row r="31" spans="1:16" ht="18" customHeight="1">
      <c r="A31" s="20"/>
      <c r="B31" s="20"/>
      <c r="C31" s="19" t="s">
        <v>59</v>
      </c>
      <c r="D31" s="1" t="s">
        <v>27</v>
      </c>
      <c r="E31" s="3">
        <v>35</v>
      </c>
      <c r="F31" s="3">
        <v>36</v>
      </c>
      <c r="G31" s="3">
        <v>38</v>
      </c>
      <c r="H31" s="3">
        <v>34</v>
      </c>
      <c r="I31" s="3">
        <v>31</v>
      </c>
      <c r="J31" s="3">
        <v>47</v>
      </c>
      <c r="K31" s="3">
        <v>220</v>
      </c>
      <c r="L31" s="3">
        <v>197</v>
      </c>
      <c r="M31" s="3">
        <v>175</v>
      </c>
      <c r="N31" s="3">
        <v>137</v>
      </c>
      <c r="O31" s="3">
        <v>160</v>
      </c>
      <c r="P31" s="13">
        <v>209</v>
      </c>
    </row>
    <row r="32" spans="1:16" ht="18" customHeight="1">
      <c r="A32" s="20"/>
      <c r="B32" s="20"/>
      <c r="C32" s="20"/>
      <c r="D32" s="1" t="s">
        <v>28</v>
      </c>
      <c r="E32" s="3">
        <v>11</v>
      </c>
      <c r="F32" s="3">
        <v>12</v>
      </c>
      <c r="G32" s="3">
        <v>17</v>
      </c>
      <c r="H32" s="3">
        <v>17</v>
      </c>
      <c r="I32" s="3">
        <v>20</v>
      </c>
      <c r="J32" s="3">
        <v>12</v>
      </c>
      <c r="K32" s="3">
        <v>62</v>
      </c>
      <c r="L32" s="3">
        <v>51</v>
      </c>
      <c r="M32" s="3">
        <v>95</v>
      </c>
      <c r="N32" s="3">
        <v>95</v>
      </c>
      <c r="O32" s="3">
        <v>101</v>
      </c>
      <c r="P32" s="13">
        <v>72</v>
      </c>
    </row>
    <row r="33" spans="1:16" ht="18" customHeight="1">
      <c r="A33" s="20"/>
      <c r="B33" s="20"/>
      <c r="C33" s="19" t="s">
        <v>60</v>
      </c>
      <c r="D33" s="1" t="s">
        <v>29</v>
      </c>
      <c r="E33" s="3">
        <v>103</v>
      </c>
      <c r="F33" s="3">
        <v>104</v>
      </c>
      <c r="G33" s="3">
        <v>119</v>
      </c>
      <c r="H33" s="3">
        <v>120</v>
      </c>
      <c r="I33" s="3">
        <v>124</v>
      </c>
      <c r="J33" s="3">
        <v>118</v>
      </c>
      <c r="K33" s="3">
        <v>626</v>
      </c>
      <c r="L33" s="3">
        <v>782</v>
      </c>
      <c r="M33" s="3">
        <v>787</v>
      </c>
      <c r="N33" s="3">
        <v>774</v>
      </c>
      <c r="O33" s="3">
        <v>799</v>
      </c>
      <c r="P33" s="13">
        <v>685</v>
      </c>
    </row>
    <row r="34" spans="1:16" ht="18" customHeight="1">
      <c r="A34" s="20"/>
      <c r="B34" s="20"/>
      <c r="C34" s="20"/>
      <c r="D34" s="1" t="s">
        <v>30</v>
      </c>
      <c r="E34" s="3">
        <v>6</v>
      </c>
      <c r="F34" s="3">
        <v>3</v>
      </c>
      <c r="G34" s="3">
        <v>19</v>
      </c>
      <c r="H34" s="3">
        <v>13</v>
      </c>
      <c r="I34" s="3">
        <v>6</v>
      </c>
      <c r="J34" s="3">
        <v>10</v>
      </c>
      <c r="K34" s="3">
        <v>47</v>
      </c>
      <c r="L34" s="3">
        <v>10</v>
      </c>
      <c r="M34" s="3">
        <v>102</v>
      </c>
      <c r="N34" s="3">
        <v>127</v>
      </c>
      <c r="O34" s="3">
        <v>37</v>
      </c>
      <c r="P34" s="13">
        <v>77</v>
      </c>
    </row>
    <row r="35" spans="1:16" ht="18" customHeight="1">
      <c r="A35" s="20"/>
      <c r="B35" s="20"/>
      <c r="C35" s="20"/>
      <c r="D35" s="1" t="s">
        <v>31</v>
      </c>
      <c r="E35" s="3">
        <v>31</v>
      </c>
      <c r="F35" s="3">
        <v>39</v>
      </c>
      <c r="G35" s="3">
        <v>46</v>
      </c>
      <c r="H35" s="3">
        <v>47</v>
      </c>
      <c r="I35" s="3">
        <v>47</v>
      </c>
      <c r="J35" s="3">
        <v>45</v>
      </c>
      <c r="K35" s="3">
        <v>266</v>
      </c>
      <c r="L35" s="3">
        <v>282</v>
      </c>
      <c r="M35" s="3">
        <v>359</v>
      </c>
      <c r="N35" s="3">
        <v>411</v>
      </c>
      <c r="O35" s="3">
        <v>425</v>
      </c>
      <c r="P35" s="13">
        <v>379</v>
      </c>
    </row>
    <row r="36" spans="1:16" ht="18" customHeight="1">
      <c r="A36" s="20"/>
      <c r="B36" s="20"/>
      <c r="C36" s="20"/>
      <c r="D36" s="1" t="s">
        <v>32</v>
      </c>
      <c r="E36" s="3">
        <v>9</v>
      </c>
      <c r="F36" s="3">
        <v>11</v>
      </c>
      <c r="G36" s="3">
        <v>9</v>
      </c>
      <c r="H36" s="3">
        <v>7</v>
      </c>
      <c r="I36" s="3">
        <v>5</v>
      </c>
      <c r="J36" s="3">
        <v>8</v>
      </c>
      <c r="K36" s="3">
        <v>82</v>
      </c>
      <c r="L36" s="3">
        <v>78</v>
      </c>
      <c r="M36" s="3">
        <v>62</v>
      </c>
      <c r="N36" s="3">
        <v>53</v>
      </c>
      <c r="O36" s="3">
        <v>30</v>
      </c>
      <c r="P36" s="13">
        <v>48</v>
      </c>
    </row>
    <row r="37" spans="1:16" ht="18" customHeight="1">
      <c r="A37" s="20"/>
      <c r="B37" s="20"/>
      <c r="C37" s="20"/>
      <c r="D37" s="1" t="s">
        <v>33</v>
      </c>
      <c r="E37" s="3">
        <v>41</v>
      </c>
      <c r="F37" s="3">
        <v>69</v>
      </c>
      <c r="G37" s="3">
        <v>83</v>
      </c>
      <c r="H37" s="3">
        <v>86</v>
      </c>
      <c r="I37" s="3">
        <v>71</v>
      </c>
      <c r="J37" s="3">
        <v>80</v>
      </c>
      <c r="K37" s="3">
        <v>557</v>
      </c>
      <c r="L37" s="3">
        <v>797</v>
      </c>
      <c r="M37" s="3">
        <v>778</v>
      </c>
      <c r="N37" s="3">
        <v>648</v>
      </c>
      <c r="O37" s="3">
        <v>600</v>
      </c>
      <c r="P37" s="13">
        <v>644</v>
      </c>
    </row>
    <row r="38" spans="1:16" ht="18" customHeight="1">
      <c r="A38" s="20"/>
      <c r="B38" s="20"/>
      <c r="C38" s="20"/>
      <c r="D38" s="1" t="s">
        <v>34</v>
      </c>
      <c r="E38" s="3">
        <v>68</v>
      </c>
      <c r="F38" s="3">
        <v>66</v>
      </c>
      <c r="G38" s="3">
        <v>47</v>
      </c>
      <c r="H38" s="3">
        <v>63</v>
      </c>
      <c r="I38" s="3">
        <v>76</v>
      </c>
      <c r="J38" s="3">
        <v>74</v>
      </c>
      <c r="K38" s="3">
        <v>486</v>
      </c>
      <c r="L38" s="3">
        <v>449</v>
      </c>
      <c r="M38" s="3">
        <v>346</v>
      </c>
      <c r="N38" s="3">
        <v>393</v>
      </c>
      <c r="O38" s="3">
        <v>463</v>
      </c>
      <c r="P38" s="13">
        <v>504</v>
      </c>
    </row>
    <row r="39" spans="1:16" ht="18" customHeight="1">
      <c r="A39" s="20"/>
      <c r="B39" s="1"/>
      <c r="C39" s="1"/>
      <c r="D39" s="1" t="s">
        <v>35</v>
      </c>
      <c r="E39" s="3">
        <v>2325</v>
      </c>
      <c r="F39" s="3">
        <v>2438</v>
      </c>
      <c r="G39" s="3">
        <v>2584</v>
      </c>
      <c r="H39" s="3">
        <v>2777</v>
      </c>
      <c r="I39" s="3">
        <v>2802</v>
      </c>
      <c r="J39" s="3">
        <v>2857</v>
      </c>
      <c r="K39" s="3">
        <v>25768</v>
      </c>
      <c r="L39" s="3">
        <v>25912</v>
      </c>
      <c r="M39" s="3">
        <v>26643</v>
      </c>
      <c r="N39" s="3">
        <v>24832</v>
      </c>
      <c r="O39" s="3">
        <v>24144</v>
      </c>
      <c r="P39" s="13">
        <v>22941</v>
      </c>
    </row>
    <row r="40" spans="1:16" ht="18" customHeight="1">
      <c r="A40" s="19" t="s">
        <v>71</v>
      </c>
      <c r="B40" s="19" t="s">
        <v>69</v>
      </c>
      <c r="C40" s="20" t="s">
        <v>61</v>
      </c>
      <c r="D40" s="1" t="s">
        <v>36</v>
      </c>
      <c r="E40" s="3">
        <v>110</v>
      </c>
      <c r="F40" s="3">
        <v>112</v>
      </c>
      <c r="G40" s="3">
        <v>99</v>
      </c>
      <c r="H40" s="3">
        <v>86</v>
      </c>
      <c r="I40" s="3">
        <v>78</v>
      </c>
      <c r="J40" s="3">
        <v>79</v>
      </c>
      <c r="K40" s="3">
        <v>242</v>
      </c>
      <c r="L40" s="3">
        <v>321</v>
      </c>
      <c r="M40" s="3">
        <v>264</v>
      </c>
      <c r="N40" s="3">
        <v>257</v>
      </c>
      <c r="O40" s="3">
        <v>168</v>
      </c>
      <c r="P40" s="13">
        <v>152</v>
      </c>
    </row>
    <row r="41" spans="1:16" ht="18" customHeight="1">
      <c r="A41" s="20"/>
      <c r="B41" s="20"/>
      <c r="C41" s="20"/>
      <c r="D41" s="1" t="s">
        <v>37</v>
      </c>
      <c r="E41" s="3">
        <v>62</v>
      </c>
      <c r="F41" s="3">
        <v>56</v>
      </c>
      <c r="G41" s="3">
        <v>56</v>
      </c>
      <c r="H41" s="3">
        <v>48</v>
      </c>
      <c r="I41" s="3">
        <v>41</v>
      </c>
      <c r="J41" s="3">
        <v>46</v>
      </c>
      <c r="K41" s="3">
        <v>623</v>
      </c>
      <c r="L41" s="3">
        <v>502</v>
      </c>
      <c r="M41" s="3">
        <v>638</v>
      </c>
      <c r="N41" s="3">
        <v>487</v>
      </c>
      <c r="O41" s="3">
        <v>333</v>
      </c>
      <c r="P41" s="13">
        <v>270</v>
      </c>
    </row>
    <row r="42" spans="1:16" ht="18" customHeight="1">
      <c r="A42" s="20"/>
      <c r="B42" s="20"/>
      <c r="C42" s="1" t="s">
        <v>62</v>
      </c>
      <c r="D42" s="1" t="s">
        <v>38</v>
      </c>
      <c r="E42" s="3">
        <v>8</v>
      </c>
      <c r="F42" s="3">
        <v>11</v>
      </c>
      <c r="G42" s="3">
        <v>13</v>
      </c>
      <c r="H42" s="3">
        <v>9</v>
      </c>
      <c r="I42" s="3">
        <v>9</v>
      </c>
      <c r="J42" s="3">
        <v>6</v>
      </c>
      <c r="K42" s="3">
        <v>98</v>
      </c>
      <c r="L42" s="3">
        <v>219</v>
      </c>
      <c r="M42" s="3">
        <v>210</v>
      </c>
      <c r="N42" s="3">
        <v>144</v>
      </c>
      <c r="O42" s="3">
        <v>98</v>
      </c>
      <c r="P42" s="13">
        <v>85</v>
      </c>
    </row>
    <row r="43" spans="1:16" ht="18" customHeight="1">
      <c r="A43" s="20"/>
      <c r="B43" s="20"/>
      <c r="C43" s="1" t="s">
        <v>63</v>
      </c>
      <c r="D43" s="1" t="s">
        <v>39</v>
      </c>
      <c r="E43" s="3">
        <v>138</v>
      </c>
      <c r="F43" s="3">
        <v>142</v>
      </c>
      <c r="G43" s="3">
        <v>130</v>
      </c>
      <c r="H43" s="3">
        <v>117</v>
      </c>
      <c r="I43" s="3">
        <v>114</v>
      </c>
      <c r="J43" s="3">
        <v>109</v>
      </c>
      <c r="K43" s="3">
        <v>205</v>
      </c>
      <c r="L43" s="3">
        <v>214</v>
      </c>
      <c r="M43" s="3">
        <v>189</v>
      </c>
      <c r="N43" s="3">
        <v>163</v>
      </c>
      <c r="O43" s="3">
        <v>163</v>
      </c>
      <c r="P43" s="13">
        <v>159</v>
      </c>
    </row>
    <row r="44" spans="1:16" ht="18" customHeight="1">
      <c r="A44" s="20"/>
      <c r="B44" s="20"/>
      <c r="C44" s="19" t="s">
        <v>64</v>
      </c>
      <c r="D44" s="1" t="s">
        <v>40</v>
      </c>
      <c r="E44" s="3">
        <v>102</v>
      </c>
      <c r="F44" s="3">
        <v>107</v>
      </c>
      <c r="G44" s="3">
        <v>103</v>
      </c>
      <c r="H44" s="3">
        <v>86</v>
      </c>
      <c r="I44" s="3">
        <v>74</v>
      </c>
      <c r="J44" s="3">
        <v>77</v>
      </c>
      <c r="K44" s="3">
        <v>1795</v>
      </c>
      <c r="L44" s="3">
        <v>1909</v>
      </c>
      <c r="M44" s="3">
        <v>1811</v>
      </c>
      <c r="N44" s="3">
        <v>1610</v>
      </c>
      <c r="O44" s="3">
        <v>1267</v>
      </c>
      <c r="P44" s="13">
        <v>1223</v>
      </c>
    </row>
    <row r="45" spans="1:16" ht="18" customHeight="1">
      <c r="A45" s="20"/>
      <c r="B45" s="20"/>
      <c r="C45" s="20"/>
      <c r="D45" s="1" t="s">
        <v>41</v>
      </c>
      <c r="E45" s="3">
        <v>61</v>
      </c>
      <c r="F45" s="3">
        <v>44</v>
      </c>
      <c r="G45" s="3">
        <v>28</v>
      </c>
      <c r="H45" s="3">
        <v>36</v>
      </c>
      <c r="I45" s="3">
        <v>64</v>
      </c>
      <c r="J45" s="3">
        <v>61</v>
      </c>
      <c r="K45" s="3">
        <v>473</v>
      </c>
      <c r="L45" s="3">
        <v>259</v>
      </c>
      <c r="M45" s="3">
        <v>176</v>
      </c>
      <c r="N45" s="3">
        <v>219</v>
      </c>
      <c r="O45" s="3">
        <v>603</v>
      </c>
      <c r="P45" s="13">
        <v>519</v>
      </c>
    </row>
    <row r="46" spans="1:16" ht="18" customHeight="1">
      <c r="A46" s="20"/>
      <c r="B46" s="20"/>
      <c r="C46" s="20"/>
      <c r="D46" s="1" t="s">
        <v>42</v>
      </c>
      <c r="E46" s="3">
        <v>12</v>
      </c>
      <c r="F46" s="3">
        <v>12</v>
      </c>
      <c r="G46" s="3">
        <v>13</v>
      </c>
      <c r="H46" s="3">
        <v>11</v>
      </c>
      <c r="I46" s="3">
        <v>5</v>
      </c>
      <c r="J46" s="3">
        <v>3</v>
      </c>
      <c r="K46" s="3">
        <v>38</v>
      </c>
      <c r="L46" s="3">
        <v>69</v>
      </c>
      <c r="M46" s="3">
        <v>69</v>
      </c>
      <c r="N46" s="3">
        <v>30</v>
      </c>
      <c r="O46" s="3">
        <v>16</v>
      </c>
      <c r="P46" s="13">
        <v>4</v>
      </c>
    </row>
    <row r="47" spans="1:16" ht="18" customHeight="1">
      <c r="A47" s="20"/>
      <c r="B47" s="20"/>
      <c r="C47" s="20"/>
      <c r="D47" s="1" t="s">
        <v>43</v>
      </c>
      <c r="E47" s="3">
        <v>15</v>
      </c>
      <c r="F47" s="3">
        <v>13</v>
      </c>
      <c r="G47" s="3">
        <v>12</v>
      </c>
      <c r="H47" s="3">
        <v>11</v>
      </c>
      <c r="I47" s="3">
        <v>11</v>
      </c>
      <c r="J47" s="3">
        <v>13</v>
      </c>
      <c r="K47" s="3">
        <v>130</v>
      </c>
      <c r="L47" s="3">
        <v>108</v>
      </c>
      <c r="M47" s="3">
        <v>81</v>
      </c>
      <c r="N47" s="3">
        <v>84</v>
      </c>
      <c r="O47" s="3">
        <v>75</v>
      </c>
      <c r="P47" s="13">
        <v>62</v>
      </c>
    </row>
    <row r="48" spans="1:16" ht="18" customHeight="1">
      <c r="A48" s="20"/>
      <c r="B48" s="20"/>
      <c r="C48" s="20"/>
      <c r="D48" s="1" t="s">
        <v>44</v>
      </c>
      <c r="E48" s="3">
        <v>29</v>
      </c>
      <c r="F48" s="3">
        <v>13</v>
      </c>
      <c r="G48" s="3">
        <v>10</v>
      </c>
      <c r="H48" s="3">
        <v>7</v>
      </c>
      <c r="I48" s="3">
        <v>14</v>
      </c>
      <c r="J48" s="3">
        <v>13</v>
      </c>
      <c r="K48" s="3">
        <v>298</v>
      </c>
      <c r="L48" s="3">
        <v>116</v>
      </c>
      <c r="M48" s="3">
        <v>84</v>
      </c>
      <c r="N48" s="3">
        <v>28</v>
      </c>
      <c r="O48" s="3">
        <v>114</v>
      </c>
      <c r="P48" s="13">
        <v>67</v>
      </c>
    </row>
    <row r="49" spans="1:16" ht="18" customHeight="1">
      <c r="A49" s="20"/>
      <c r="B49" s="20"/>
      <c r="C49" s="19" t="s">
        <v>65</v>
      </c>
      <c r="D49" s="1" t="s">
        <v>45</v>
      </c>
      <c r="E49" s="3">
        <v>25</v>
      </c>
      <c r="F49" s="3">
        <v>19</v>
      </c>
      <c r="G49" s="3">
        <v>16</v>
      </c>
      <c r="H49" s="3">
        <v>18</v>
      </c>
      <c r="I49" s="3">
        <v>15</v>
      </c>
      <c r="J49" s="3">
        <v>18</v>
      </c>
      <c r="K49" s="3">
        <v>216</v>
      </c>
      <c r="L49" s="3">
        <v>160</v>
      </c>
      <c r="M49" s="3">
        <v>121</v>
      </c>
      <c r="N49" s="3">
        <v>128</v>
      </c>
      <c r="O49" s="3">
        <v>124</v>
      </c>
      <c r="P49" s="13">
        <v>122</v>
      </c>
    </row>
    <row r="50" spans="1:16" ht="18" customHeight="1">
      <c r="A50" s="20"/>
      <c r="B50" s="20"/>
      <c r="C50" s="20"/>
      <c r="D50" s="1" t="s">
        <v>46</v>
      </c>
      <c r="E50" s="3">
        <v>11</v>
      </c>
      <c r="F50" s="3">
        <v>7</v>
      </c>
      <c r="G50" s="3">
        <v>10</v>
      </c>
      <c r="H50" s="3">
        <v>8</v>
      </c>
      <c r="I50" s="3">
        <v>14</v>
      </c>
      <c r="J50" s="3">
        <v>16</v>
      </c>
      <c r="K50" s="3">
        <v>75</v>
      </c>
      <c r="L50" s="3">
        <v>50</v>
      </c>
      <c r="M50" s="3">
        <v>60</v>
      </c>
      <c r="N50" s="3">
        <v>41</v>
      </c>
      <c r="O50" s="3">
        <v>67</v>
      </c>
      <c r="P50" s="13">
        <v>121</v>
      </c>
    </row>
    <row r="51" spans="1:16" ht="18" customHeight="1">
      <c r="A51" s="20"/>
      <c r="B51" s="20"/>
      <c r="C51" s="20"/>
      <c r="D51" s="1" t="s">
        <v>47</v>
      </c>
      <c r="E51" s="3">
        <v>20</v>
      </c>
      <c r="F51" s="3">
        <v>28</v>
      </c>
      <c r="G51" s="3">
        <v>36</v>
      </c>
      <c r="H51" s="3">
        <v>39</v>
      </c>
      <c r="I51" s="3">
        <v>32</v>
      </c>
      <c r="J51" s="3">
        <v>36</v>
      </c>
      <c r="K51" s="3">
        <v>174</v>
      </c>
      <c r="L51" s="3">
        <v>235</v>
      </c>
      <c r="M51" s="3">
        <v>296</v>
      </c>
      <c r="N51" s="3">
        <v>339</v>
      </c>
      <c r="O51" s="3">
        <v>223</v>
      </c>
      <c r="P51" s="13">
        <v>276</v>
      </c>
    </row>
    <row r="52" spans="1:16" ht="18" customHeight="1">
      <c r="A52" s="20"/>
      <c r="B52" s="19" t="s">
        <v>66</v>
      </c>
      <c r="C52" s="19" t="s">
        <v>66</v>
      </c>
      <c r="D52" s="1" t="s">
        <v>48</v>
      </c>
      <c r="E52" s="3">
        <v>7</v>
      </c>
      <c r="F52" s="3">
        <v>7</v>
      </c>
      <c r="G52" s="3">
        <v>6</v>
      </c>
      <c r="H52" s="3">
        <v>7</v>
      </c>
      <c r="I52" s="3">
        <v>8</v>
      </c>
      <c r="J52" s="3">
        <v>8</v>
      </c>
      <c r="K52" s="3">
        <v>92</v>
      </c>
      <c r="L52" s="3">
        <v>82</v>
      </c>
      <c r="M52" s="3">
        <v>52</v>
      </c>
      <c r="N52" s="3">
        <v>68</v>
      </c>
      <c r="O52" s="3">
        <v>82</v>
      </c>
      <c r="P52" s="13">
        <v>71</v>
      </c>
    </row>
    <row r="53" spans="1:16" ht="18" customHeight="1">
      <c r="A53" s="20"/>
      <c r="B53" s="20"/>
      <c r="C53" s="20"/>
      <c r="D53" s="1" t="s">
        <v>49</v>
      </c>
      <c r="E53" s="3">
        <v>5</v>
      </c>
      <c r="F53" s="3">
        <v>1</v>
      </c>
      <c r="G53" s="3">
        <v>3</v>
      </c>
      <c r="H53" s="3">
        <v>3</v>
      </c>
      <c r="I53" s="3">
        <v>5</v>
      </c>
      <c r="J53" s="3">
        <v>4</v>
      </c>
      <c r="K53" s="3">
        <v>42</v>
      </c>
      <c r="L53" s="3">
        <v>5</v>
      </c>
      <c r="M53" s="3">
        <v>13</v>
      </c>
      <c r="N53" s="3">
        <v>17</v>
      </c>
      <c r="O53" s="3">
        <v>16</v>
      </c>
      <c r="P53" s="13">
        <v>18</v>
      </c>
    </row>
    <row r="54" spans="1:16" ht="18" customHeight="1">
      <c r="A54" s="20"/>
      <c r="B54" s="20"/>
      <c r="C54" s="20"/>
      <c r="D54" s="1" t="s">
        <v>50</v>
      </c>
      <c r="E54" s="3">
        <v>14</v>
      </c>
      <c r="F54" s="3">
        <v>14</v>
      </c>
      <c r="G54" s="3">
        <v>14</v>
      </c>
      <c r="H54" s="3">
        <v>14</v>
      </c>
      <c r="I54" s="3">
        <v>13</v>
      </c>
      <c r="J54" s="3">
        <v>10</v>
      </c>
      <c r="K54" s="3">
        <v>217</v>
      </c>
      <c r="L54" s="3">
        <v>277</v>
      </c>
      <c r="M54" s="3">
        <v>309</v>
      </c>
      <c r="N54" s="3">
        <v>223</v>
      </c>
      <c r="O54" s="3">
        <v>196</v>
      </c>
      <c r="P54" s="13">
        <v>174</v>
      </c>
    </row>
    <row r="55" spans="1:16" ht="18" customHeight="1">
      <c r="A55" s="20"/>
      <c r="B55" s="1"/>
      <c r="C55" s="1"/>
      <c r="D55" s="1" t="s">
        <v>35</v>
      </c>
      <c r="E55" s="3">
        <v>619</v>
      </c>
      <c r="F55" s="3">
        <v>586</v>
      </c>
      <c r="G55" s="3">
        <v>549</v>
      </c>
      <c r="H55" s="3">
        <v>500</v>
      </c>
      <c r="I55" s="3">
        <v>497</v>
      </c>
      <c r="J55" s="3">
        <v>499</v>
      </c>
      <c r="K55" s="3">
        <v>4718</v>
      </c>
      <c r="L55" s="3">
        <v>4526</v>
      </c>
      <c r="M55" s="3">
        <v>4373</v>
      </c>
      <c r="N55" s="3">
        <v>3838</v>
      </c>
      <c r="O55" s="3">
        <v>3545</v>
      </c>
      <c r="P55" s="13">
        <v>3323</v>
      </c>
    </row>
    <row r="56" spans="1:16" ht="18" customHeight="1">
      <c r="A56" s="1"/>
      <c r="B56" s="1"/>
      <c r="C56" s="1"/>
      <c r="D56" s="1" t="s">
        <v>51</v>
      </c>
      <c r="E56" s="3">
        <f>E39+E55</f>
        <v>2944</v>
      </c>
      <c r="F56" s="3">
        <f aca="true" t="shared" si="0" ref="F56:N56">F39+F55</f>
        <v>3024</v>
      </c>
      <c r="G56" s="3">
        <f t="shared" si="0"/>
        <v>3133</v>
      </c>
      <c r="H56" s="3">
        <f t="shared" si="0"/>
        <v>3277</v>
      </c>
      <c r="I56" s="3">
        <f t="shared" si="0"/>
        <v>3299</v>
      </c>
      <c r="J56" s="3">
        <f t="shared" si="0"/>
        <v>3356</v>
      </c>
      <c r="K56" s="3">
        <f t="shared" si="0"/>
        <v>30486</v>
      </c>
      <c r="L56" s="3">
        <f t="shared" si="0"/>
        <v>30438</v>
      </c>
      <c r="M56" s="3">
        <f t="shared" si="0"/>
        <v>31016</v>
      </c>
      <c r="N56" s="3">
        <f t="shared" si="0"/>
        <v>28670</v>
      </c>
      <c r="O56" s="3">
        <f>O39+O55</f>
        <v>27689</v>
      </c>
      <c r="P56" s="3">
        <f>P39+P55</f>
        <v>26264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mergeCells count="22">
    <mergeCell ref="E2:J2"/>
    <mergeCell ref="A4:A39"/>
    <mergeCell ref="A40:A55"/>
    <mergeCell ref="K2:P2"/>
    <mergeCell ref="C44:C48"/>
    <mergeCell ref="C49:C51"/>
    <mergeCell ref="C52:C54"/>
    <mergeCell ref="B4:B9"/>
    <mergeCell ref="B10:B14"/>
    <mergeCell ref="B15:B18"/>
    <mergeCell ref="B19:B23"/>
    <mergeCell ref="B24:B38"/>
    <mergeCell ref="B40:B51"/>
    <mergeCell ref="B52:B54"/>
    <mergeCell ref="C24:C29"/>
    <mergeCell ref="C31:C32"/>
    <mergeCell ref="C33:C38"/>
    <mergeCell ref="C40:C41"/>
    <mergeCell ref="C4:C9"/>
    <mergeCell ref="C10:C14"/>
    <mergeCell ref="C16:C18"/>
    <mergeCell ref="C19:C23"/>
  </mergeCells>
  <printOptions/>
  <pageMargins left="0.75" right="0.75" top="1" bottom="1" header="0.5" footer="0.5"/>
  <pageSetup horizontalDpi="600" verticalDpi="600" orientation="landscape" paperSize="9" scale="70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60" workbookViewId="0" topLeftCell="A1">
      <selection activeCell="G15" sqref="G15"/>
    </sheetView>
  </sheetViews>
  <sheetFormatPr defaultColWidth="8.88671875" defaultRowHeight="13.5"/>
  <cols>
    <col min="3" max="3" width="14.3359375" style="0" customWidth="1"/>
    <col min="4" max="4" width="31.3359375" style="0" customWidth="1"/>
    <col min="5" max="16" width="8.3359375" style="0" customWidth="1"/>
  </cols>
  <sheetData>
    <row r="1" ht="18" customHeight="1">
      <c r="A1" t="s">
        <v>200</v>
      </c>
    </row>
    <row r="2" spans="1:16" ht="18" customHeight="1">
      <c r="A2" s="1"/>
      <c r="B2" s="1"/>
      <c r="C2" s="1"/>
      <c r="D2" s="1"/>
      <c r="E2" s="16" t="s">
        <v>90</v>
      </c>
      <c r="F2" s="17"/>
      <c r="G2" s="17"/>
      <c r="H2" s="17"/>
      <c r="I2" s="17"/>
      <c r="J2" s="18"/>
      <c r="K2" s="20" t="s">
        <v>91</v>
      </c>
      <c r="L2" s="20"/>
      <c r="M2" s="20"/>
      <c r="N2" s="20"/>
      <c r="O2" s="20"/>
      <c r="P2" s="20"/>
    </row>
    <row r="3" spans="1:16" ht="18" customHeight="1">
      <c r="A3" s="1"/>
      <c r="B3" s="1"/>
      <c r="C3" s="1"/>
      <c r="D3" s="1"/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2001</v>
      </c>
      <c r="L3" s="1">
        <v>2002</v>
      </c>
      <c r="M3" s="1">
        <v>2003</v>
      </c>
      <c r="N3" s="1">
        <v>2004</v>
      </c>
      <c r="O3" s="1">
        <v>2005</v>
      </c>
      <c r="P3" s="1">
        <v>2006</v>
      </c>
    </row>
    <row r="4" spans="1:16" ht="18" customHeight="1">
      <c r="A4" s="19" t="s">
        <v>92</v>
      </c>
      <c r="B4" s="19" t="s">
        <v>93</v>
      </c>
      <c r="C4" s="19" t="s">
        <v>94</v>
      </c>
      <c r="D4" s="1" t="s">
        <v>95</v>
      </c>
      <c r="E4" s="3">
        <v>37</v>
      </c>
      <c r="F4" s="3">
        <v>16</v>
      </c>
      <c r="G4" s="3">
        <v>5</v>
      </c>
      <c r="H4" s="3">
        <v>4</v>
      </c>
      <c r="I4" s="3">
        <v>5</v>
      </c>
      <c r="J4" s="3">
        <v>5</v>
      </c>
      <c r="K4" s="3">
        <v>155</v>
      </c>
      <c r="L4" s="3">
        <v>83</v>
      </c>
      <c r="M4" s="3">
        <v>31</v>
      </c>
      <c r="N4" s="3">
        <v>24</v>
      </c>
      <c r="O4" s="3">
        <v>16</v>
      </c>
      <c r="P4" s="3">
        <v>11</v>
      </c>
    </row>
    <row r="5" spans="1:16" ht="18" customHeight="1">
      <c r="A5" s="20"/>
      <c r="B5" s="20"/>
      <c r="C5" s="20"/>
      <c r="D5" s="1" t="s">
        <v>96</v>
      </c>
      <c r="E5" s="3">
        <v>139</v>
      </c>
      <c r="F5" s="3">
        <v>98</v>
      </c>
      <c r="G5" s="3">
        <v>71</v>
      </c>
      <c r="H5" s="3">
        <v>82</v>
      </c>
      <c r="I5" s="3">
        <v>72</v>
      </c>
      <c r="J5" s="3">
        <v>73</v>
      </c>
      <c r="K5" s="3">
        <v>12770</v>
      </c>
      <c r="L5" s="3">
        <v>11507</v>
      </c>
      <c r="M5" s="3">
        <v>8458</v>
      </c>
      <c r="N5" s="3">
        <v>8094</v>
      </c>
      <c r="O5" s="3">
        <v>6148</v>
      </c>
      <c r="P5" s="3">
        <v>5863</v>
      </c>
    </row>
    <row r="6" spans="1:16" ht="18" customHeight="1">
      <c r="A6" s="20"/>
      <c r="B6" s="20"/>
      <c r="C6" s="20"/>
      <c r="D6" s="1" t="s">
        <v>97</v>
      </c>
      <c r="E6" s="3">
        <v>131</v>
      </c>
      <c r="F6" s="3">
        <v>117</v>
      </c>
      <c r="G6" s="3">
        <v>110</v>
      </c>
      <c r="H6" s="3">
        <v>92</v>
      </c>
      <c r="I6" s="3">
        <v>82</v>
      </c>
      <c r="J6" s="3">
        <v>78</v>
      </c>
      <c r="K6" s="3">
        <v>5015</v>
      </c>
      <c r="L6" s="3">
        <v>4070</v>
      </c>
      <c r="M6" s="3">
        <v>3226</v>
      </c>
      <c r="N6" s="3">
        <v>2620</v>
      </c>
      <c r="O6" s="3">
        <v>2430</v>
      </c>
      <c r="P6" s="3">
        <v>2171</v>
      </c>
    </row>
    <row r="7" spans="1:16" ht="18" customHeight="1">
      <c r="A7" s="20"/>
      <c r="B7" s="20"/>
      <c r="C7" s="20"/>
      <c r="D7" s="1" t="s">
        <v>98</v>
      </c>
      <c r="E7" s="3">
        <v>537</v>
      </c>
      <c r="F7" s="3">
        <v>312</v>
      </c>
      <c r="G7" s="3">
        <v>233</v>
      </c>
      <c r="H7" s="3">
        <v>207</v>
      </c>
      <c r="I7" s="3">
        <v>223</v>
      </c>
      <c r="J7" s="3">
        <v>215</v>
      </c>
      <c r="K7" s="3">
        <v>9573</v>
      </c>
      <c r="L7" s="3">
        <v>7557</v>
      </c>
      <c r="M7" s="3">
        <v>9858</v>
      </c>
      <c r="N7" s="3">
        <v>5973</v>
      </c>
      <c r="O7" s="3">
        <v>5868</v>
      </c>
      <c r="P7" s="3">
        <v>4524</v>
      </c>
    </row>
    <row r="8" spans="1:16" ht="18" customHeight="1">
      <c r="A8" s="20"/>
      <c r="B8" s="20"/>
      <c r="C8" s="20"/>
      <c r="D8" s="1" t="s">
        <v>99</v>
      </c>
      <c r="E8" s="3">
        <v>1781</v>
      </c>
      <c r="F8" s="3">
        <v>1771</v>
      </c>
      <c r="G8" s="3">
        <v>1836</v>
      </c>
      <c r="H8" s="3">
        <v>1755</v>
      </c>
      <c r="I8" s="3">
        <v>1672</v>
      </c>
      <c r="J8" s="3">
        <v>1481</v>
      </c>
      <c r="K8" s="3">
        <v>14465</v>
      </c>
      <c r="L8" s="3">
        <v>13273</v>
      </c>
      <c r="M8" s="3">
        <v>13077</v>
      </c>
      <c r="N8" s="3">
        <v>11871</v>
      </c>
      <c r="O8" s="3">
        <v>10742</v>
      </c>
      <c r="P8" s="3">
        <v>8592</v>
      </c>
    </row>
    <row r="9" spans="1:16" ht="18" customHeight="1">
      <c r="A9" s="20"/>
      <c r="B9" s="20"/>
      <c r="C9" s="20"/>
      <c r="D9" s="1" t="s">
        <v>100</v>
      </c>
      <c r="E9" s="3">
        <v>39</v>
      </c>
      <c r="F9" s="3">
        <v>15</v>
      </c>
      <c r="G9" s="3">
        <v>7</v>
      </c>
      <c r="H9" s="3">
        <v>8</v>
      </c>
      <c r="I9" s="3">
        <v>13</v>
      </c>
      <c r="J9" s="3">
        <v>7</v>
      </c>
      <c r="K9" s="3">
        <v>385</v>
      </c>
      <c r="L9" s="3">
        <v>155</v>
      </c>
      <c r="M9" s="3">
        <v>149</v>
      </c>
      <c r="N9" s="3">
        <v>142</v>
      </c>
      <c r="O9" s="3">
        <v>232</v>
      </c>
      <c r="P9" s="3">
        <v>119</v>
      </c>
    </row>
    <row r="10" spans="1:16" ht="18" customHeight="1">
      <c r="A10" s="20"/>
      <c r="B10" s="19" t="s">
        <v>101</v>
      </c>
      <c r="C10" s="19" t="s">
        <v>101</v>
      </c>
      <c r="D10" s="1" t="s">
        <v>6</v>
      </c>
      <c r="E10" s="3">
        <v>2068</v>
      </c>
      <c r="F10" s="3">
        <v>2150</v>
      </c>
      <c r="G10" s="3">
        <v>1832</v>
      </c>
      <c r="H10" s="3">
        <v>1748</v>
      </c>
      <c r="I10" s="3">
        <v>1674</v>
      </c>
      <c r="J10" s="3">
        <v>1638</v>
      </c>
      <c r="K10" s="3">
        <v>34501</v>
      </c>
      <c r="L10" s="3">
        <v>32810</v>
      </c>
      <c r="M10" s="3">
        <v>25928</v>
      </c>
      <c r="N10" s="3">
        <v>22071</v>
      </c>
      <c r="O10" s="3">
        <v>19654</v>
      </c>
      <c r="P10" s="3">
        <v>16423</v>
      </c>
    </row>
    <row r="11" spans="1:16" ht="18" customHeight="1">
      <c r="A11" s="20"/>
      <c r="B11" s="20"/>
      <c r="C11" s="20"/>
      <c r="D11" s="1" t="s">
        <v>102</v>
      </c>
      <c r="E11" s="3">
        <v>505</v>
      </c>
      <c r="F11" s="3">
        <v>511</v>
      </c>
      <c r="G11" s="3">
        <v>469</v>
      </c>
      <c r="H11" s="3">
        <v>427</v>
      </c>
      <c r="I11" s="3">
        <v>443</v>
      </c>
      <c r="J11" s="3">
        <v>443</v>
      </c>
      <c r="K11" s="3">
        <v>6021</v>
      </c>
      <c r="L11" s="3">
        <v>7389</v>
      </c>
      <c r="M11" s="3">
        <v>6380</v>
      </c>
      <c r="N11" s="3">
        <v>4753</v>
      </c>
      <c r="O11" s="3">
        <v>4684</v>
      </c>
      <c r="P11" s="3">
        <v>4284</v>
      </c>
    </row>
    <row r="12" spans="1:16" ht="18" customHeight="1">
      <c r="A12" s="20"/>
      <c r="B12" s="20"/>
      <c r="C12" s="20"/>
      <c r="D12" s="1" t="s">
        <v>103</v>
      </c>
      <c r="E12" s="3">
        <v>166</v>
      </c>
      <c r="F12" s="3">
        <v>167</v>
      </c>
      <c r="G12" s="3">
        <v>158</v>
      </c>
      <c r="H12" s="3">
        <v>150</v>
      </c>
      <c r="I12" s="3">
        <v>157</v>
      </c>
      <c r="J12" s="3">
        <v>145</v>
      </c>
      <c r="K12" s="3">
        <v>6100</v>
      </c>
      <c r="L12" s="3">
        <v>6564</v>
      </c>
      <c r="M12" s="3">
        <v>5027</v>
      </c>
      <c r="N12" s="3">
        <v>3424</v>
      </c>
      <c r="O12" s="3">
        <v>2951</v>
      </c>
      <c r="P12" s="3">
        <v>2539</v>
      </c>
    </row>
    <row r="13" spans="1:16" ht="18" customHeight="1">
      <c r="A13" s="20"/>
      <c r="B13" s="20"/>
      <c r="C13" s="20"/>
      <c r="D13" s="1" t="s">
        <v>104</v>
      </c>
      <c r="E13" s="3">
        <v>242</v>
      </c>
      <c r="F13" s="3">
        <v>225</v>
      </c>
      <c r="G13" s="3">
        <v>193</v>
      </c>
      <c r="H13" s="3">
        <v>175</v>
      </c>
      <c r="I13" s="3">
        <v>166</v>
      </c>
      <c r="J13" s="3">
        <v>154</v>
      </c>
      <c r="K13" s="3">
        <v>2614</v>
      </c>
      <c r="L13" s="3">
        <v>1984</v>
      </c>
      <c r="M13" s="3">
        <v>1677</v>
      </c>
      <c r="N13" s="3">
        <v>1550</v>
      </c>
      <c r="O13" s="3">
        <v>1382</v>
      </c>
      <c r="P13" s="3">
        <v>1275</v>
      </c>
    </row>
    <row r="14" spans="1:16" ht="18" customHeight="1">
      <c r="A14" s="20"/>
      <c r="B14" s="20"/>
      <c r="C14" s="20"/>
      <c r="D14" s="1" t="s">
        <v>105</v>
      </c>
      <c r="E14" s="3">
        <v>302</v>
      </c>
      <c r="F14" s="3">
        <v>289</v>
      </c>
      <c r="G14" s="3">
        <v>198</v>
      </c>
      <c r="H14" s="3">
        <v>219</v>
      </c>
      <c r="I14" s="3">
        <v>230</v>
      </c>
      <c r="J14" s="3">
        <v>224</v>
      </c>
      <c r="K14" s="3">
        <v>3867</v>
      </c>
      <c r="L14" s="3">
        <v>3522</v>
      </c>
      <c r="M14" s="3">
        <v>3207</v>
      </c>
      <c r="N14" s="3">
        <v>2898</v>
      </c>
      <c r="O14" s="3">
        <v>3007</v>
      </c>
      <c r="P14" s="3">
        <v>2739</v>
      </c>
    </row>
    <row r="15" spans="1:16" ht="18" customHeight="1">
      <c r="A15" s="20"/>
      <c r="B15" s="20" t="s">
        <v>76</v>
      </c>
      <c r="C15" s="1" t="s">
        <v>106</v>
      </c>
      <c r="D15" s="1" t="s">
        <v>106</v>
      </c>
      <c r="E15" s="3">
        <v>1378</v>
      </c>
      <c r="F15" s="3">
        <v>1503</v>
      </c>
      <c r="G15" s="3">
        <v>1588</v>
      </c>
      <c r="H15" s="3">
        <v>1505</v>
      </c>
      <c r="I15" s="3">
        <v>1529</v>
      </c>
      <c r="J15" s="3">
        <v>1395</v>
      </c>
      <c r="K15" s="3">
        <v>12395</v>
      </c>
      <c r="L15" s="3">
        <v>11297</v>
      </c>
      <c r="M15" s="3">
        <v>12732</v>
      </c>
      <c r="N15" s="3">
        <v>10606</v>
      </c>
      <c r="O15" s="3">
        <v>10252</v>
      </c>
      <c r="P15" s="3">
        <v>8720</v>
      </c>
    </row>
    <row r="16" spans="1:16" ht="18" customHeight="1">
      <c r="A16" s="20"/>
      <c r="B16" s="20"/>
      <c r="C16" s="19" t="s">
        <v>77</v>
      </c>
      <c r="D16" s="1" t="s">
        <v>12</v>
      </c>
      <c r="E16" s="3">
        <v>1932</v>
      </c>
      <c r="F16" s="3">
        <v>1780</v>
      </c>
      <c r="G16" s="3">
        <v>1361</v>
      </c>
      <c r="H16" s="3">
        <v>1165</v>
      </c>
      <c r="I16" s="3">
        <v>1161</v>
      </c>
      <c r="J16" s="3">
        <v>1132</v>
      </c>
      <c r="K16" s="3">
        <v>17065</v>
      </c>
      <c r="L16" s="3">
        <v>14202</v>
      </c>
      <c r="M16" s="3">
        <v>11451</v>
      </c>
      <c r="N16" s="3">
        <v>9874</v>
      </c>
      <c r="O16" s="3">
        <v>9011</v>
      </c>
      <c r="P16" s="3">
        <v>9152</v>
      </c>
    </row>
    <row r="17" spans="1:16" ht="18" customHeight="1">
      <c r="A17" s="20"/>
      <c r="B17" s="20"/>
      <c r="C17" s="20"/>
      <c r="D17" s="1" t="s">
        <v>107</v>
      </c>
      <c r="E17" s="3">
        <v>885</v>
      </c>
      <c r="F17" s="3">
        <v>845</v>
      </c>
      <c r="G17" s="3">
        <v>809</v>
      </c>
      <c r="H17" s="3">
        <v>786</v>
      </c>
      <c r="I17" s="3">
        <v>814</v>
      </c>
      <c r="J17" s="3">
        <v>785</v>
      </c>
      <c r="K17" s="3">
        <v>7484</v>
      </c>
      <c r="L17" s="3">
        <v>6278</v>
      </c>
      <c r="M17" s="3">
        <v>5914</v>
      </c>
      <c r="N17" s="3">
        <v>5720</v>
      </c>
      <c r="O17" s="3">
        <v>5195</v>
      </c>
      <c r="P17" s="3">
        <v>4841</v>
      </c>
    </row>
    <row r="18" spans="1:16" ht="18" customHeight="1">
      <c r="A18" s="20"/>
      <c r="B18" s="20"/>
      <c r="C18" s="20"/>
      <c r="D18" s="1" t="s">
        <v>108</v>
      </c>
      <c r="E18" s="3">
        <v>660</v>
      </c>
      <c r="F18" s="3">
        <v>674</v>
      </c>
      <c r="G18" s="3">
        <v>650</v>
      </c>
      <c r="H18" s="3">
        <v>654</v>
      </c>
      <c r="I18" s="3">
        <v>674</v>
      </c>
      <c r="J18" s="3">
        <v>667</v>
      </c>
      <c r="K18" s="3">
        <v>4102</v>
      </c>
      <c r="L18" s="3">
        <v>3564</v>
      </c>
      <c r="M18" s="3">
        <v>3628</v>
      </c>
      <c r="N18" s="3">
        <v>3535</v>
      </c>
      <c r="O18" s="3">
        <v>3406</v>
      </c>
      <c r="P18" s="3">
        <v>3460</v>
      </c>
    </row>
    <row r="19" spans="1:16" ht="18" customHeight="1">
      <c r="A19" s="20"/>
      <c r="B19" s="19" t="s">
        <v>78</v>
      </c>
      <c r="C19" s="19" t="s">
        <v>78</v>
      </c>
      <c r="D19" s="1" t="s">
        <v>15</v>
      </c>
      <c r="E19" s="3">
        <v>397</v>
      </c>
      <c r="F19" s="3">
        <v>370</v>
      </c>
      <c r="G19" s="3">
        <v>295</v>
      </c>
      <c r="H19" s="3">
        <v>273</v>
      </c>
      <c r="I19" s="3">
        <v>271</v>
      </c>
      <c r="J19" s="3">
        <v>231</v>
      </c>
      <c r="K19" s="3">
        <v>6602</v>
      </c>
      <c r="L19" s="3">
        <v>6529</v>
      </c>
      <c r="M19" s="3">
        <v>5231</v>
      </c>
      <c r="N19" s="3">
        <v>4257</v>
      </c>
      <c r="O19" s="3">
        <v>3914</v>
      </c>
      <c r="P19" s="3">
        <v>3747</v>
      </c>
    </row>
    <row r="20" spans="1:16" ht="18" customHeight="1">
      <c r="A20" s="20"/>
      <c r="B20" s="20"/>
      <c r="C20" s="20"/>
      <c r="D20" s="1" t="s">
        <v>109</v>
      </c>
      <c r="E20" s="3">
        <v>985</v>
      </c>
      <c r="F20" s="3">
        <v>1016</v>
      </c>
      <c r="G20" s="3">
        <v>970</v>
      </c>
      <c r="H20" s="3">
        <v>901</v>
      </c>
      <c r="I20" s="3">
        <v>877</v>
      </c>
      <c r="J20" s="3">
        <v>873</v>
      </c>
      <c r="K20" s="3">
        <v>35423</v>
      </c>
      <c r="L20" s="3">
        <v>33501</v>
      </c>
      <c r="M20" s="3">
        <v>31952</v>
      </c>
      <c r="N20" s="3">
        <v>26434</v>
      </c>
      <c r="O20" s="3">
        <v>22592</v>
      </c>
      <c r="P20" s="3">
        <v>20949</v>
      </c>
    </row>
    <row r="21" spans="1:16" ht="18" customHeight="1">
      <c r="A21" s="20"/>
      <c r="B21" s="20"/>
      <c r="C21" s="20"/>
      <c r="D21" s="1" t="s">
        <v>17</v>
      </c>
      <c r="E21" s="3">
        <v>628</v>
      </c>
      <c r="F21" s="3">
        <v>613</v>
      </c>
      <c r="G21" s="3">
        <v>605</v>
      </c>
      <c r="H21" s="3">
        <v>641</v>
      </c>
      <c r="I21" s="3">
        <v>620</v>
      </c>
      <c r="J21" s="3">
        <v>620</v>
      </c>
      <c r="K21" s="3">
        <v>9618</v>
      </c>
      <c r="L21" s="3">
        <v>8505</v>
      </c>
      <c r="M21" s="3">
        <v>8098</v>
      </c>
      <c r="N21" s="3">
        <v>7833</v>
      </c>
      <c r="O21" s="3">
        <v>6809</v>
      </c>
      <c r="P21" s="3">
        <v>6195</v>
      </c>
    </row>
    <row r="22" spans="1:16" ht="18" customHeight="1">
      <c r="A22" s="20"/>
      <c r="B22" s="20"/>
      <c r="C22" s="20"/>
      <c r="D22" s="1" t="s">
        <v>110</v>
      </c>
      <c r="E22" s="3">
        <v>153</v>
      </c>
      <c r="F22" s="3">
        <v>117</v>
      </c>
      <c r="G22" s="3">
        <v>120</v>
      </c>
      <c r="H22" s="3">
        <v>105</v>
      </c>
      <c r="I22" s="3">
        <v>109</v>
      </c>
      <c r="J22" s="3">
        <v>90</v>
      </c>
      <c r="K22" s="3">
        <v>1924</v>
      </c>
      <c r="L22" s="3">
        <v>1637</v>
      </c>
      <c r="M22" s="3">
        <v>1507</v>
      </c>
      <c r="N22" s="3">
        <v>1200</v>
      </c>
      <c r="O22" s="3">
        <v>1113</v>
      </c>
      <c r="P22" s="3">
        <v>913</v>
      </c>
    </row>
    <row r="23" spans="1:16" ht="18" customHeight="1">
      <c r="A23" s="20"/>
      <c r="B23" s="20"/>
      <c r="C23" s="20"/>
      <c r="D23" s="1" t="s">
        <v>111</v>
      </c>
      <c r="E23" s="3">
        <v>433</v>
      </c>
      <c r="F23" s="3">
        <v>576</v>
      </c>
      <c r="G23" s="3">
        <v>962</v>
      </c>
      <c r="H23" s="3">
        <v>1038</v>
      </c>
      <c r="I23" s="3">
        <v>943</v>
      </c>
      <c r="J23" s="3">
        <v>988</v>
      </c>
      <c r="K23" s="3">
        <v>5639</v>
      </c>
      <c r="L23" s="3">
        <v>7258</v>
      </c>
      <c r="M23" s="3">
        <v>10267</v>
      </c>
      <c r="N23" s="3">
        <v>10826</v>
      </c>
      <c r="O23" s="3">
        <v>8444</v>
      </c>
      <c r="P23" s="3">
        <v>8247</v>
      </c>
    </row>
    <row r="24" spans="1:16" ht="18" customHeight="1">
      <c r="A24" s="20"/>
      <c r="B24" s="19" t="s">
        <v>68</v>
      </c>
      <c r="C24" s="19" t="s">
        <v>112</v>
      </c>
      <c r="D24" s="1" t="s">
        <v>20</v>
      </c>
      <c r="E24" s="3">
        <v>2281</v>
      </c>
      <c r="F24" s="3">
        <v>2345</v>
      </c>
      <c r="G24" s="3">
        <v>2156</v>
      </c>
      <c r="H24" s="3">
        <v>2133</v>
      </c>
      <c r="I24" s="3">
        <v>2201</v>
      </c>
      <c r="J24" s="3">
        <v>2269</v>
      </c>
      <c r="K24" s="3">
        <v>10855</v>
      </c>
      <c r="L24" s="3">
        <v>11367</v>
      </c>
      <c r="M24" s="3">
        <v>10452</v>
      </c>
      <c r="N24" s="3">
        <v>9456</v>
      </c>
      <c r="O24" s="3">
        <v>9112</v>
      </c>
      <c r="P24" s="3">
        <v>9171</v>
      </c>
    </row>
    <row r="25" spans="1:16" ht="18" customHeight="1">
      <c r="A25" s="20"/>
      <c r="B25" s="20"/>
      <c r="C25" s="20"/>
      <c r="D25" s="1" t="s">
        <v>21</v>
      </c>
      <c r="E25" s="3">
        <v>2443</v>
      </c>
      <c r="F25" s="3">
        <v>2513</v>
      </c>
      <c r="G25" s="3">
        <v>2305</v>
      </c>
      <c r="H25" s="3">
        <v>2496</v>
      </c>
      <c r="I25" s="3">
        <v>2507</v>
      </c>
      <c r="J25" s="3">
        <v>2470</v>
      </c>
      <c r="K25" s="3">
        <v>11135</v>
      </c>
      <c r="L25" s="3">
        <v>10886</v>
      </c>
      <c r="M25" s="3">
        <v>10226</v>
      </c>
      <c r="N25" s="3">
        <v>9597</v>
      </c>
      <c r="O25" s="3">
        <v>8914</v>
      </c>
      <c r="P25" s="3">
        <v>7996</v>
      </c>
    </row>
    <row r="26" spans="1:16" ht="18" customHeight="1">
      <c r="A26" s="20"/>
      <c r="B26" s="20"/>
      <c r="C26" s="20"/>
      <c r="D26" s="1" t="s">
        <v>113</v>
      </c>
      <c r="E26" s="3">
        <v>1765</v>
      </c>
      <c r="F26" s="3">
        <v>1890</v>
      </c>
      <c r="G26" s="3">
        <v>1574</v>
      </c>
      <c r="H26" s="3">
        <v>1636</v>
      </c>
      <c r="I26" s="3">
        <v>1606</v>
      </c>
      <c r="J26" s="3">
        <v>1648</v>
      </c>
      <c r="K26" s="3">
        <v>4452</v>
      </c>
      <c r="L26" s="3">
        <v>4823</v>
      </c>
      <c r="M26" s="3">
        <v>3978</v>
      </c>
      <c r="N26" s="3">
        <v>4155</v>
      </c>
      <c r="O26" s="3">
        <v>4092</v>
      </c>
      <c r="P26" s="3">
        <v>4396</v>
      </c>
    </row>
    <row r="27" spans="1:16" ht="18" customHeight="1">
      <c r="A27" s="20"/>
      <c r="B27" s="20"/>
      <c r="C27" s="20"/>
      <c r="D27" s="1" t="s">
        <v>114</v>
      </c>
      <c r="E27" s="3">
        <v>2419</v>
      </c>
      <c r="F27" s="3">
        <v>2459</v>
      </c>
      <c r="G27" s="3">
        <v>2322</v>
      </c>
      <c r="H27" s="3">
        <v>2368</v>
      </c>
      <c r="I27" s="3">
        <v>2374</v>
      </c>
      <c r="J27" s="3">
        <v>2364</v>
      </c>
      <c r="K27" s="3">
        <v>6996</v>
      </c>
      <c r="L27" s="3">
        <v>7209</v>
      </c>
      <c r="M27" s="3">
        <v>6920</v>
      </c>
      <c r="N27" s="3">
        <v>7114</v>
      </c>
      <c r="O27" s="3">
        <v>7147</v>
      </c>
      <c r="P27" s="3">
        <v>6915</v>
      </c>
    </row>
    <row r="28" spans="1:16" ht="18" customHeight="1">
      <c r="A28" s="20"/>
      <c r="B28" s="20"/>
      <c r="C28" s="20"/>
      <c r="D28" s="1" t="s">
        <v>115</v>
      </c>
      <c r="E28" s="3">
        <v>252</v>
      </c>
      <c r="F28" s="3">
        <v>252</v>
      </c>
      <c r="G28" s="3">
        <v>231</v>
      </c>
      <c r="H28" s="3">
        <v>236</v>
      </c>
      <c r="I28" s="3">
        <v>245</v>
      </c>
      <c r="J28" s="3">
        <v>228</v>
      </c>
      <c r="K28" s="3">
        <v>2797</v>
      </c>
      <c r="L28" s="3">
        <v>2528</v>
      </c>
      <c r="M28" s="3">
        <v>2056</v>
      </c>
      <c r="N28" s="3">
        <v>2042</v>
      </c>
      <c r="O28" s="3">
        <v>2140</v>
      </c>
      <c r="P28" s="3">
        <v>1805</v>
      </c>
    </row>
    <row r="29" spans="1:16" ht="18" customHeight="1">
      <c r="A29" s="20"/>
      <c r="B29" s="20"/>
      <c r="C29" s="20"/>
      <c r="D29" s="1" t="s">
        <v>116</v>
      </c>
      <c r="E29" s="3">
        <v>502</v>
      </c>
      <c r="F29" s="3">
        <v>531</v>
      </c>
      <c r="G29" s="3">
        <v>543</v>
      </c>
      <c r="H29" s="3">
        <v>552</v>
      </c>
      <c r="I29" s="3">
        <v>580</v>
      </c>
      <c r="J29" s="3">
        <v>564</v>
      </c>
      <c r="K29" s="3">
        <v>7591</v>
      </c>
      <c r="L29" s="3">
        <v>7481</v>
      </c>
      <c r="M29" s="3">
        <v>6767</v>
      </c>
      <c r="N29" s="3">
        <v>6800</v>
      </c>
      <c r="O29" s="3">
        <v>6974</v>
      </c>
      <c r="P29" s="3">
        <v>6272</v>
      </c>
    </row>
    <row r="30" spans="1:16" ht="36.75" customHeight="1">
      <c r="A30" s="20"/>
      <c r="B30" s="20"/>
      <c r="C30" s="2" t="s">
        <v>117</v>
      </c>
      <c r="D30" s="1" t="s">
        <v>118</v>
      </c>
      <c r="E30" s="3">
        <v>69</v>
      </c>
      <c r="F30" s="3">
        <v>81</v>
      </c>
      <c r="G30" s="3">
        <v>81</v>
      </c>
      <c r="H30" s="3">
        <v>87</v>
      </c>
      <c r="I30" s="3">
        <v>87</v>
      </c>
      <c r="J30" s="3">
        <v>83</v>
      </c>
      <c r="K30" s="3">
        <v>1411</v>
      </c>
      <c r="L30" s="3">
        <v>1466</v>
      </c>
      <c r="M30" s="3">
        <v>1446</v>
      </c>
      <c r="N30" s="3">
        <v>1438</v>
      </c>
      <c r="O30" s="3">
        <v>1755</v>
      </c>
      <c r="P30" s="3">
        <v>1465</v>
      </c>
    </row>
    <row r="31" spans="1:16" ht="18" customHeight="1">
      <c r="A31" s="20"/>
      <c r="B31" s="20"/>
      <c r="C31" s="19" t="s">
        <v>119</v>
      </c>
      <c r="D31" s="1" t="s">
        <v>120</v>
      </c>
      <c r="E31" s="3">
        <v>293</v>
      </c>
      <c r="F31" s="3">
        <v>227</v>
      </c>
      <c r="G31" s="3">
        <v>244</v>
      </c>
      <c r="H31" s="3">
        <v>272</v>
      </c>
      <c r="I31" s="3">
        <v>280</v>
      </c>
      <c r="J31" s="3">
        <v>305</v>
      </c>
      <c r="K31" s="3">
        <v>3398</v>
      </c>
      <c r="L31" s="3">
        <v>2119</v>
      </c>
      <c r="M31" s="3">
        <v>2007</v>
      </c>
      <c r="N31" s="3">
        <v>1951</v>
      </c>
      <c r="O31" s="3">
        <v>1800</v>
      </c>
      <c r="P31" s="3">
        <v>1804</v>
      </c>
    </row>
    <row r="32" spans="1:16" ht="18" customHeight="1">
      <c r="A32" s="20"/>
      <c r="B32" s="20"/>
      <c r="C32" s="20"/>
      <c r="D32" s="1" t="s">
        <v>121</v>
      </c>
      <c r="E32" s="3">
        <v>388</v>
      </c>
      <c r="F32" s="3">
        <v>415</v>
      </c>
      <c r="G32" s="3">
        <v>455</v>
      </c>
      <c r="H32" s="3">
        <v>417</v>
      </c>
      <c r="I32" s="3">
        <v>422</v>
      </c>
      <c r="J32" s="3">
        <v>397</v>
      </c>
      <c r="K32" s="3">
        <v>3611</v>
      </c>
      <c r="L32" s="3">
        <v>3149</v>
      </c>
      <c r="M32" s="3">
        <v>3402</v>
      </c>
      <c r="N32" s="3">
        <v>2932</v>
      </c>
      <c r="O32" s="3">
        <v>2801</v>
      </c>
      <c r="P32" s="3">
        <v>2757</v>
      </c>
    </row>
    <row r="33" spans="1:16" ht="18" customHeight="1">
      <c r="A33" s="20"/>
      <c r="B33" s="20"/>
      <c r="C33" s="19" t="s">
        <v>60</v>
      </c>
      <c r="D33" s="1" t="s">
        <v>122</v>
      </c>
      <c r="E33" s="3">
        <v>525</v>
      </c>
      <c r="F33" s="3">
        <v>762</v>
      </c>
      <c r="G33" s="3">
        <v>786</v>
      </c>
      <c r="H33" s="3">
        <v>723</v>
      </c>
      <c r="I33" s="3">
        <v>732</v>
      </c>
      <c r="J33" s="3">
        <v>674</v>
      </c>
      <c r="K33" s="3">
        <v>3126</v>
      </c>
      <c r="L33" s="3">
        <v>3982</v>
      </c>
      <c r="M33" s="3">
        <v>3858</v>
      </c>
      <c r="N33" s="3">
        <v>3532</v>
      </c>
      <c r="O33" s="3">
        <v>3578</v>
      </c>
      <c r="P33" s="3">
        <v>3330</v>
      </c>
    </row>
    <row r="34" spans="1:16" ht="18" customHeight="1">
      <c r="A34" s="20"/>
      <c r="B34" s="20"/>
      <c r="C34" s="20"/>
      <c r="D34" s="1" t="s">
        <v>123</v>
      </c>
      <c r="E34" s="3">
        <v>107</v>
      </c>
      <c r="F34" s="3">
        <v>49</v>
      </c>
      <c r="G34" s="3">
        <v>226</v>
      </c>
      <c r="H34" s="3">
        <v>90</v>
      </c>
      <c r="I34" s="3">
        <v>54</v>
      </c>
      <c r="J34" s="3">
        <v>67</v>
      </c>
      <c r="K34" s="3">
        <v>1726</v>
      </c>
      <c r="L34" s="3">
        <v>1370</v>
      </c>
      <c r="M34" s="3">
        <v>1231</v>
      </c>
      <c r="N34" s="3">
        <v>1001</v>
      </c>
      <c r="O34" s="3">
        <v>586</v>
      </c>
      <c r="P34" s="3">
        <v>737</v>
      </c>
    </row>
    <row r="35" spans="1:16" ht="18" customHeight="1">
      <c r="A35" s="20"/>
      <c r="B35" s="20"/>
      <c r="C35" s="20"/>
      <c r="D35" s="1" t="s">
        <v>124</v>
      </c>
      <c r="E35" s="3">
        <v>234</v>
      </c>
      <c r="F35" s="3">
        <v>262</v>
      </c>
      <c r="G35" s="3">
        <v>306</v>
      </c>
      <c r="H35" s="3">
        <v>301</v>
      </c>
      <c r="I35" s="3">
        <v>306</v>
      </c>
      <c r="J35" s="3">
        <v>337</v>
      </c>
      <c r="K35" s="3">
        <v>3613</v>
      </c>
      <c r="L35" s="3">
        <v>3724</v>
      </c>
      <c r="M35" s="3">
        <v>3924</v>
      </c>
      <c r="N35" s="3">
        <v>4283</v>
      </c>
      <c r="O35" s="3">
        <v>3936</v>
      </c>
      <c r="P35" s="3">
        <v>4423</v>
      </c>
    </row>
    <row r="36" spans="1:16" ht="18" customHeight="1">
      <c r="A36" s="20"/>
      <c r="B36" s="20"/>
      <c r="C36" s="20"/>
      <c r="D36" s="1" t="s">
        <v>125</v>
      </c>
      <c r="E36" s="3">
        <v>85</v>
      </c>
      <c r="F36" s="3">
        <v>84</v>
      </c>
      <c r="G36" s="3">
        <v>60</v>
      </c>
      <c r="H36" s="3">
        <v>50</v>
      </c>
      <c r="I36" s="3">
        <v>51</v>
      </c>
      <c r="J36" s="3">
        <v>54</v>
      </c>
      <c r="K36" s="3">
        <v>1617</v>
      </c>
      <c r="L36" s="3">
        <v>1047</v>
      </c>
      <c r="M36" s="3">
        <v>954</v>
      </c>
      <c r="N36" s="3">
        <v>2510</v>
      </c>
      <c r="O36" s="3">
        <v>2118</v>
      </c>
      <c r="P36" s="3">
        <v>2119</v>
      </c>
    </row>
    <row r="37" spans="1:16" ht="18" customHeight="1">
      <c r="A37" s="20"/>
      <c r="B37" s="20"/>
      <c r="C37" s="20"/>
      <c r="D37" s="1" t="s">
        <v>126</v>
      </c>
      <c r="E37" s="3">
        <v>202</v>
      </c>
      <c r="F37" s="3">
        <v>263</v>
      </c>
      <c r="G37" s="3">
        <v>282</v>
      </c>
      <c r="H37" s="3">
        <v>293</v>
      </c>
      <c r="I37" s="3">
        <v>282</v>
      </c>
      <c r="J37" s="3">
        <v>307</v>
      </c>
      <c r="K37" s="3">
        <v>2767</v>
      </c>
      <c r="L37" s="3">
        <v>3273</v>
      </c>
      <c r="M37" s="3">
        <v>3489</v>
      </c>
      <c r="N37" s="3">
        <v>3250</v>
      </c>
      <c r="O37" s="3">
        <v>2823</v>
      </c>
      <c r="P37" s="3">
        <v>2998</v>
      </c>
    </row>
    <row r="38" spans="1:16" ht="18" customHeight="1">
      <c r="A38" s="20"/>
      <c r="B38" s="20"/>
      <c r="C38" s="20"/>
      <c r="D38" s="1" t="s">
        <v>34</v>
      </c>
      <c r="E38" s="3">
        <v>707</v>
      </c>
      <c r="F38" s="3">
        <v>651</v>
      </c>
      <c r="G38" s="3">
        <v>408</v>
      </c>
      <c r="H38" s="3">
        <v>503</v>
      </c>
      <c r="I38" s="3">
        <v>547</v>
      </c>
      <c r="J38" s="3">
        <v>531</v>
      </c>
      <c r="K38" s="3">
        <v>5943</v>
      </c>
      <c r="L38" s="3">
        <v>5239</v>
      </c>
      <c r="M38" s="3">
        <v>4031</v>
      </c>
      <c r="N38" s="3">
        <v>3883</v>
      </c>
      <c r="O38" s="3">
        <v>3606</v>
      </c>
      <c r="P38" s="3">
        <v>3631</v>
      </c>
    </row>
    <row r="39" spans="1:16" ht="18" customHeight="1">
      <c r="A39" s="20"/>
      <c r="B39" s="1"/>
      <c r="C39" s="1"/>
      <c r="D39" s="1" t="s">
        <v>127</v>
      </c>
      <c r="E39" s="3">
        <f aca="true" t="shared" si="0" ref="E39:N39">SUM(E4:E38)</f>
        <v>25670</v>
      </c>
      <c r="F39" s="3">
        <f t="shared" si="0"/>
        <v>25949</v>
      </c>
      <c r="G39" s="3">
        <f t="shared" si="0"/>
        <v>24451</v>
      </c>
      <c r="H39" s="3">
        <f t="shared" si="0"/>
        <v>24092</v>
      </c>
      <c r="I39" s="3">
        <f t="shared" si="0"/>
        <v>24009</v>
      </c>
      <c r="J39" s="3">
        <f t="shared" si="0"/>
        <v>23542</v>
      </c>
      <c r="K39" s="3">
        <f t="shared" si="0"/>
        <v>266756</v>
      </c>
      <c r="L39" s="3">
        <f t="shared" si="0"/>
        <v>251348</v>
      </c>
      <c r="M39" s="3">
        <f t="shared" si="0"/>
        <v>232539</v>
      </c>
      <c r="N39" s="3">
        <f t="shared" si="0"/>
        <v>207649</v>
      </c>
      <c r="O39" s="3">
        <f>SUM(O4:O38)</f>
        <v>189232</v>
      </c>
      <c r="P39" s="3">
        <f>SUM(P4:P38)</f>
        <v>174583</v>
      </c>
    </row>
    <row r="40" spans="1:16" ht="18" customHeight="1">
      <c r="A40" s="19" t="s">
        <v>128</v>
      </c>
      <c r="B40" s="19" t="s">
        <v>129</v>
      </c>
      <c r="C40" s="20" t="s">
        <v>61</v>
      </c>
      <c r="D40" s="1" t="s">
        <v>130</v>
      </c>
      <c r="E40" s="3">
        <v>3904</v>
      </c>
      <c r="F40" s="3">
        <v>3881</v>
      </c>
      <c r="G40" s="3">
        <v>3399</v>
      </c>
      <c r="H40" s="3">
        <v>3095</v>
      </c>
      <c r="I40" s="3">
        <v>2729</v>
      </c>
      <c r="J40" s="3">
        <v>2520</v>
      </c>
      <c r="K40" s="3">
        <v>23742</v>
      </c>
      <c r="L40" s="3">
        <v>26420</v>
      </c>
      <c r="M40" s="3">
        <v>24095</v>
      </c>
      <c r="N40" s="3">
        <v>22728</v>
      </c>
      <c r="O40" s="3">
        <v>17681</v>
      </c>
      <c r="P40" s="3">
        <v>17121</v>
      </c>
    </row>
    <row r="41" spans="1:16" ht="18" customHeight="1">
      <c r="A41" s="20"/>
      <c r="B41" s="20"/>
      <c r="C41" s="20"/>
      <c r="D41" s="1" t="s">
        <v>131</v>
      </c>
      <c r="E41" s="3">
        <v>6703</v>
      </c>
      <c r="F41" s="3">
        <v>6672</v>
      </c>
      <c r="G41" s="3">
        <v>6171</v>
      </c>
      <c r="H41" s="3">
        <v>5834</v>
      </c>
      <c r="I41" s="3">
        <v>5594</v>
      </c>
      <c r="J41" s="3">
        <v>5300</v>
      </c>
      <c r="K41" s="3">
        <v>47421</v>
      </c>
      <c r="L41" s="3">
        <v>49309</v>
      </c>
      <c r="M41" s="3">
        <v>45462</v>
      </c>
      <c r="N41" s="3">
        <v>42558</v>
      </c>
      <c r="O41" s="3">
        <v>37462</v>
      </c>
      <c r="P41" s="3">
        <v>35037</v>
      </c>
    </row>
    <row r="42" spans="1:16" ht="18" customHeight="1">
      <c r="A42" s="20"/>
      <c r="B42" s="20"/>
      <c r="C42" s="1" t="s">
        <v>62</v>
      </c>
      <c r="D42" s="1" t="s">
        <v>62</v>
      </c>
      <c r="E42" s="3">
        <v>767</v>
      </c>
      <c r="F42" s="3">
        <v>789</v>
      </c>
      <c r="G42" s="3">
        <v>669</v>
      </c>
      <c r="H42" s="3">
        <v>613</v>
      </c>
      <c r="I42" s="3">
        <v>619</v>
      </c>
      <c r="J42" s="3">
        <v>563</v>
      </c>
      <c r="K42" s="3">
        <v>16094</v>
      </c>
      <c r="L42" s="3">
        <v>16174</v>
      </c>
      <c r="M42" s="3">
        <v>12679</v>
      </c>
      <c r="N42" s="3">
        <v>10985</v>
      </c>
      <c r="O42" s="3">
        <v>9751</v>
      </c>
      <c r="P42" s="3">
        <v>9027</v>
      </c>
    </row>
    <row r="43" spans="1:16" ht="18" customHeight="1">
      <c r="A43" s="20"/>
      <c r="B43" s="20"/>
      <c r="C43" s="1" t="s">
        <v>63</v>
      </c>
      <c r="D43" s="1" t="s">
        <v>63</v>
      </c>
      <c r="E43" s="3">
        <v>5449</v>
      </c>
      <c r="F43" s="3">
        <v>5319</v>
      </c>
      <c r="G43" s="3">
        <v>4807</v>
      </c>
      <c r="H43" s="3">
        <v>4673</v>
      </c>
      <c r="I43" s="3">
        <v>4506</v>
      </c>
      <c r="J43" s="3">
        <v>4527</v>
      </c>
      <c r="K43" s="3">
        <v>7657</v>
      </c>
      <c r="L43" s="3">
        <v>7465</v>
      </c>
      <c r="M43" s="3">
        <v>6581</v>
      </c>
      <c r="N43" s="3">
        <v>6611</v>
      </c>
      <c r="O43" s="3">
        <v>6262</v>
      </c>
      <c r="P43" s="3">
        <v>6395</v>
      </c>
    </row>
    <row r="44" spans="1:16" ht="18" customHeight="1">
      <c r="A44" s="20"/>
      <c r="B44" s="20"/>
      <c r="C44" s="19" t="s">
        <v>64</v>
      </c>
      <c r="D44" s="1" t="s">
        <v>132</v>
      </c>
      <c r="E44" s="3">
        <v>3752</v>
      </c>
      <c r="F44" s="3">
        <v>4013</v>
      </c>
      <c r="G44" s="3">
        <v>4460</v>
      </c>
      <c r="H44" s="3">
        <v>4506</v>
      </c>
      <c r="I44" s="3">
        <v>4311</v>
      </c>
      <c r="J44" s="3">
        <v>4054</v>
      </c>
      <c r="K44" s="3">
        <v>44117</v>
      </c>
      <c r="L44" s="3">
        <v>45383</v>
      </c>
      <c r="M44" s="3">
        <v>47055</v>
      </c>
      <c r="N44" s="3">
        <v>45470</v>
      </c>
      <c r="O44" s="3">
        <v>39453</v>
      </c>
      <c r="P44" s="3">
        <v>36047</v>
      </c>
    </row>
    <row r="45" spans="1:16" ht="18" customHeight="1">
      <c r="A45" s="20"/>
      <c r="B45" s="20"/>
      <c r="C45" s="20"/>
      <c r="D45" s="1" t="s">
        <v>41</v>
      </c>
      <c r="E45" s="3">
        <v>2918</v>
      </c>
      <c r="F45" s="3">
        <v>2426</v>
      </c>
      <c r="G45" s="3">
        <v>2222</v>
      </c>
      <c r="H45" s="3">
        <v>2314</v>
      </c>
      <c r="I45" s="3">
        <v>2570</v>
      </c>
      <c r="J45" s="3">
        <v>2614</v>
      </c>
      <c r="K45" s="3">
        <v>25043</v>
      </c>
      <c r="L45" s="3">
        <v>17743</v>
      </c>
      <c r="M45" s="3">
        <v>16683</v>
      </c>
      <c r="N45" s="3">
        <v>14944</v>
      </c>
      <c r="O45" s="3">
        <v>18611</v>
      </c>
      <c r="P45" s="3">
        <v>19544</v>
      </c>
    </row>
    <row r="46" spans="1:16" ht="18" customHeight="1">
      <c r="A46" s="20"/>
      <c r="B46" s="20"/>
      <c r="C46" s="20"/>
      <c r="D46" s="1" t="s">
        <v>133</v>
      </c>
      <c r="E46" s="3">
        <v>487</v>
      </c>
      <c r="F46" s="3">
        <v>585</v>
      </c>
      <c r="G46" s="3">
        <v>514</v>
      </c>
      <c r="H46" s="3">
        <v>400</v>
      </c>
      <c r="I46" s="3">
        <v>313</v>
      </c>
      <c r="J46" s="3">
        <v>278</v>
      </c>
      <c r="K46" s="3">
        <v>3687</v>
      </c>
      <c r="L46" s="3">
        <v>4084</v>
      </c>
      <c r="M46" s="3">
        <v>3247</v>
      </c>
      <c r="N46" s="3">
        <v>2698</v>
      </c>
      <c r="O46" s="3">
        <v>1856</v>
      </c>
      <c r="P46" s="3">
        <v>1821</v>
      </c>
    </row>
    <row r="47" spans="1:16" ht="18" customHeight="1">
      <c r="A47" s="20"/>
      <c r="B47" s="20"/>
      <c r="C47" s="20"/>
      <c r="D47" s="1" t="s">
        <v>134</v>
      </c>
      <c r="E47" s="3">
        <v>707</v>
      </c>
      <c r="F47" s="3">
        <v>682</v>
      </c>
      <c r="G47" s="3">
        <v>522</v>
      </c>
      <c r="H47" s="3">
        <v>467</v>
      </c>
      <c r="I47" s="3">
        <v>517</v>
      </c>
      <c r="J47" s="3">
        <v>519</v>
      </c>
      <c r="K47" s="3">
        <v>7535</v>
      </c>
      <c r="L47" s="3">
        <v>6725</v>
      </c>
      <c r="M47" s="3">
        <v>5068</v>
      </c>
      <c r="N47" s="3">
        <v>4611</v>
      </c>
      <c r="O47" s="3">
        <v>4670</v>
      </c>
      <c r="P47" s="3">
        <v>5160</v>
      </c>
    </row>
    <row r="48" spans="1:16" ht="18" customHeight="1">
      <c r="A48" s="20"/>
      <c r="B48" s="20"/>
      <c r="C48" s="20"/>
      <c r="D48" s="1" t="s">
        <v>44</v>
      </c>
      <c r="E48" s="3">
        <v>1311</v>
      </c>
      <c r="F48" s="3">
        <v>827</v>
      </c>
      <c r="G48" s="3">
        <v>375</v>
      </c>
      <c r="H48" s="3">
        <v>478</v>
      </c>
      <c r="I48" s="3">
        <v>743</v>
      </c>
      <c r="J48" s="3">
        <v>762</v>
      </c>
      <c r="K48" s="3">
        <v>8807</v>
      </c>
      <c r="L48" s="3">
        <v>3719</v>
      </c>
      <c r="M48" s="3">
        <v>2444</v>
      </c>
      <c r="N48" s="3">
        <v>1717</v>
      </c>
      <c r="O48" s="3">
        <v>3804</v>
      </c>
      <c r="P48" s="3">
        <v>3166</v>
      </c>
    </row>
    <row r="49" spans="1:16" ht="18" customHeight="1">
      <c r="A49" s="20"/>
      <c r="B49" s="20"/>
      <c r="C49" s="19" t="s">
        <v>135</v>
      </c>
      <c r="D49" s="1" t="s">
        <v>45</v>
      </c>
      <c r="E49" s="3">
        <v>327</v>
      </c>
      <c r="F49" s="3">
        <v>310</v>
      </c>
      <c r="G49" s="3">
        <v>332</v>
      </c>
      <c r="H49" s="3">
        <v>333</v>
      </c>
      <c r="I49" s="3">
        <v>319</v>
      </c>
      <c r="J49" s="3">
        <v>315</v>
      </c>
      <c r="K49" s="3">
        <v>2531</v>
      </c>
      <c r="L49" s="3">
        <v>2634</v>
      </c>
      <c r="M49" s="3">
        <v>2445</v>
      </c>
      <c r="N49" s="3">
        <v>2497</v>
      </c>
      <c r="O49" s="3">
        <v>2563</v>
      </c>
      <c r="P49" s="3">
        <v>2266</v>
      </c>
    </row>
    <row r="50" spans="1:16" ht="18" customHeight="1">
      <c r="A50" s="20"/>
      <c r="B50" s="20"/>
      <c r="C50" s="20"/>
      <c r="D50" s="1" t="s">
        <v>46</v>
      </c>
      <c r="E50" s="3">
        <v>177</v>
      </c>
      <c r="F50" s="3">
        <v>150</v>
      </c>
      <c r="G50" s="3">
        <v>130</v>
      </c>
      <c r="H50" s="3">
        <v>125</v>
      </c>
      <c r="I50" s="3">
        <v>156</v>
      </c>
      <c r="J50" s="3">
        <v>158</v>
      </c>
      <c r="K50" s="3">
        <v>1032</v>
      </c>
      <c r="L50" s="3">
        <v>1303</v>
      </c>
      <c r="M50" s="3">
        <v>868</v>
      </c>
      <c r="N50" s="3">
        <v>707</v>
      </c>
      <c r="O50" s="3">
        <v>1166</v>
      </c>
      <c r="P50" s="3">
        <v>920</v>
      </c>
    </row>
    <row r="51" spans="1:16" ht="18" customHeight="1">
      <c r="A51" s="20"/>
      <c r="B51" s="20"/>
      <c r="C51" s="20"/>
      <c r="D51" s="1" t="s">
        <v>136</v>
      </c>
      <c r="E51" s="3">
        <v>454</v>
      </c>
      <c r="F51" s="3">
        <v>665</v>
      </c>
      <c r="G51" s="3">
        <v>1063</v>
      </c>
      <c r="H51" s="3">
        <v>706</v>
      </c>
      <c r="I51" s="3">
        <v>589</v>
      </c>
      <c r="J51" s="3">
        <v>529</v>
      </c>
      <c r="K51" s="3">
        <v>4070</v>
      </c>
      <c r="L51" s="3">
        <v>5350</v>
      </c>
      <c r="M51" s="3">
        <v>6318</v>
      </c>
      <c r="N51" s="3">
        <v>5454</v>
      </c>
      <c r="O51" s="3">
        <v>4516</v>
      </c>
      <c r="P51" s="3">
        <v>3692</v>
      </c>
    </row>
    <row r="52" spans="1:16" ht="18" customHeight="1">
      <c r="A52" s="20"/>
      <c r="B52" s="19" t="s">
        <v>66</v>
      </c>
      <c r="C52" s="19" t="s">
        <v>66</v>
      </c>
      <c r="D52" s="1" t="s">
        <v>48</v>
      </c>
      <c r="E52" s="3">
        <v>31</v>
      </c>
      <c r="F52" s="3">
        <v>25</v>
      </c>
      <c r="G52" s="3">
        <v>19</v>
      </c>
      <c r="H52" s="3">
        <v>21</v>
      </c>
      <c r="I52" s="3">
        <v>24</v>
      </c>
      <c r="J52" s="3">
        <v>26</v>
      </c>
      <c r="K52" s="3">
        <v>516</v>
      </c>
      <c r="L52" s="3">
        <v>337</v>
      </c>
      <c r="M52" s="3">
        <v>270</v>
      </c>
      <c r="N52" s="3">
        <v>188</v>
      </c>
      <c r="O52" s="3">
        <v>289</v>
      </c>
      <c r="P52" s="3">
        <v>290</v>
      </c>
    </row>
    <row r="53" spans="1:16" ht="18" customHeight="1">
      <c r="A53" s="20"/>
      <c r="B53" s="20"/>
      <c r="C53" s="20"/>
      <c r="D53" s="1" t="s">
        <v>137</v>
      </c>
      <c r="E53" s="3">
        <v>123</v>
      </c>
      <c r="F53" s="3">
        <v>131</v>
      </c>
      <c r="G53" s="3">
        <v>145</v>
      </c>
      <c r="H53" s="3">
        <v>132</v>
      </c>
      <c r="I53" s="3">
        <v>143</v>
      </c>
      <c r="J53" s="3">
        <v>133</v>
      </c>
      <c r="K53" s="3">
        <v>1241</v>
      </c>
      <c r="L53" s="3">
        <v>1046</v>
      </c>
      <c r="M53" s="3">
        <v>1070</v>
      </c>
      <c r="N53" s="3">
        <v>1472</v>
      </c>
      <c r="O53" s="3">
        <v>1142</v>
      </c>
      <c r="P53" s="3">
        <v>1086</v>
      </c>
    </row>
    <row r="54" spans="1:16" ht="18" customHeight="1">
      <c r="A54" s="20"/>
      <c r="B54" s="20"/>
      <c r="C54" s="20"/>
      <c r="D54" s="1" t="s">
        <v>138</v>
      </c>
      <c r="E54" s="3">
        <v>60</v>
      </c>
      <c r="F54" s="3">
        <v>62</v>
      </c>
      <c r="G54" s="3">
        <v>68</v>
      </c>
      <c r="H54" s="3">
        <v>56</v>
      </c>
      <c r="I54" s="3">
        <v>56</v>
      </c>
      <c r="J54" s="3">
        <v>40</v>
      </c>
      <c r="K54" s="3">
        <v>713</v>
      </c>
      <c r="L54" s="3">
        <v>663</v>
      </c>
      <c r="M54" s="3">
        <v>717</v>
      </c>
      <c r="N54" s="3">
        <v>466</v>
      </c>
      <c r="O54" s="3">
        <v>478</v>
      </c>
      <c r="P54" s="3">
        <v>296</v>
      </c>
    </row>
    <row r="55" spans="1:16" ht="18" customHeight="1">
      <c r="A55" s="20"/>
      <c r="B55" s="1"/>
      <c r="C55" s="1"/>
      <c r="D55" s="1" t="s">
        <v>35</v>
      </c>
      <c r="E55" s="3">
        <f aca="true" t="shared" si="1" ref="E55:N55">SUM(E40:E54)</f>
        <v>27170</v>
      </c>
      <c r="F55" s="3">
        <f t="shared" si="1"/>
        <v>26537</v>
      </c>
      <c r="G55" s="3">
        <f t="shared" si="1"/>
        <v>24896</v>
      </c>
      <c r="H55" s="3">
        <f t="shared" si="1"/>
        <v>23753</v>
      </c>
      <c r="I55" s="3">
        <f t="shared" si="1"/>
        <v>23189</v>
      </c>
      <c r="J55" s="3">
        <f t="shared" si="1"/>
        <v>22338</v>
      </c>
      <c r="K55" s="3">
        <f t="shared" si="1"/>
        <v>194206</v>
      </c>
      <c r="L55" s="3">
        <f t="shared" si="1"/>
        <v>188355</v>
      </c>
      <c r="M55" s="3">
        <f t="shared" si="1"/>
        <v>175002</v>
      </c>
      <c r="N55" s="3">
        <f t="shared" si="1"/>
        <v>163106</v>
      </c>
      <c r="O55" s="3">
        <f>SUM(O40:O54)</f>
        <v>149704</v>
      </c>
      <c r="P55" s="3">
        <f>SUM(P40:P54)</f>
        <v>141868</v>
      </c>
    </row>
    <row r="56" spans="1:16" ht="18" customHeight="1">
      <c r="A56" s="1"/>
      <c r="B56" s="1"/>
      <c r="C56" s="1"/>
      <c r="D56" s="1" t="s">
        <v>87</v>
      </c>
      <c r="E56" s="3">
        <f aca="true" t="shared" si="2" ref="E56:N56">E39+E55</f>
        <v>52840</v>
      </c>
      <c r="F56" s="3">
        <f t="shared" si="2"/>
        <v>52486</v>
      </c>
      <c r="G56" s="3">
        <f t="shared" si="2"/>
        <v>49347</v>
      </c>
      <c r="H56" s="3">
        <f t="shared" si="2"/>
        <v>47845</v>
      </c>
      <c r="I56" s="3">
        <f t="shared" si="2"/>
        <v>47198</v>
      </c>
      <c r="J56" s="3">
        <f t="shared" si="2"/>
        <v>45880</v>
      </c>
      <c r="K56" s="3">
        <f t="shared" si="2"/>
        <v>460962</v>
      </c>
      <c r="L56" s="3">
        <f t="shared" si="2"/>
        <v>439703</v>
      </c>
      <c r="M56" s="3">
        <f t="shared" si="2"/>
        <v>407541</v>
      </c>
      <c r="N56" s="3">
        <f t="shared" si="2"/>
        <v>370755</v>
      </c>
      <c r="O56" s="3">
        <f>O39+O55</f>
        <v>338936</v>
      </c>
      <c r="P56" s="3">
        <f>P39+P55</f>
        <v>316451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mergeCells count="22">
    <mergeCell ref="C4:C9"/>
    <mergeCell ref="C10:C14"/>
    <mergeCell ref="C16:C18"/>
    <mergeCell ref="C19:C23"/>
    <mergeCell ref="C24:C29"/>
    <mergeCell ref="C31:C32"/>
    <mergeCell ref="C33:C38"/>
    <mergeCell ref="C40:C41"/>
    <mergeCell ref="B19:B23"/>
    <mergeCell ref="B24:B38"/>
    <mergeCell ref="B40:B51"/>
    <mergeCell ref="B52:B54"/>
    <mergeCell ref="E2:J2"/>
    <mergeCell ref="A4:A39"/>
    <mergeCell ref="A40:A55"/>
    <mergeCell ref="K2:P2"/>
    <mergeCell ref="C44:C48"/>
    <mergeCell ref="C49:C51"/>
    <mergeCell ref="C52:C54"/>
    <mergeCell ref="B4:B9"/>
    <mergeCell ref="B10:B14"/>
    <mergeCell ref="B15:B18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60" workbookViewId="0" topLeftCell="A1">
      <selection activeCell="E15" sqref="E15:P15"/>
    </sheetView>
  </sheetViews>
  <sheetFormatPr defaultColWidth="8.88671875" defaultRowHeight="13.5"/>
  <cols>
    <col min="3" max="3" width="14.3359375" style="0" customWidth="1"/>
    <col min="4" max="4" width="31.3359375" style="0" customWidth="1"/>
    <col min="5" max="16" width="8.3359375" style="0" customWidth="1"/>
  </cols>
  <sheetData>
    <row r="1" ht="18" customHeight="1">
      <c r="A1" t="s">
        <v>201</v>
      </c>
    </row>
    <row r="2" spans="1:16" ht="18" customHeight="1">
      <c r="A2" s="1"/>
      <c r="B2" s="1"/>
      <c r="C2" s="1"/>
      <c r="D2" s="1"/>
      <c r="E2" s="16" t="s">
        <v>90</v>
      </c>
      <c r="F2" s="17"/>
      <c r="G2" s="17"/>
      <c r="H2" s="17"/>
      <c r="I2" s="17"/>
      <c r="J2" s="18"/>
      <c r="K2" s="20" t="s">
        <v>91</v>
      </c>
      <c r="L2" s="20"/>
      <c r="M2" s="20"/>
      <c r="N2" s="20"/>
      <c r="O2" s="20"/>
      <c r="P2" s="20"/>
    </row>
    <row r="3" spans="1:16" ht="18" customHeight="1">
      <c r="A3" s="1"/>
      <c r="B3" s="1"/>
      <c r="C3" s="1"/>
      <c r="D3" s="1"/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2001</v>
      </c>
      <c r="L3" s="1">
        <v>2002</v>
      </c>
      <c r="M3" s="1">
        <v>2003</v>
      </c>
      <c r="N3" s="1">
        <v>2004</v>
      </c>
      <c r="O3" s="1">
        <v>2005</v>
      </c>
      <c r="P3" s="1">
        <v>2006</v>
      </c>
    </row>
    <row r="4" spans="1:16" ht="18" customHeight="1">
      <c r="A4" s="19" t="s">
        <v>70</v>
      </c>
      <c r="B4" s="19" t="s">
        <v>139</v>
      </c>
      <c r="C4" s="19" t="s">
        <v>139</v>
      </c>
      <c r="D4" s="1" t="s">
        <v>140</v>
      </c>
      <c r="E4" s="4">
        <v>10</v>
      </c>
      <c r="F4" s="4">
        <v>6</v>
      </c>
      <c r="G4" s="4">
        <v>1</v>
      </c>
      <c r="H4" s="4">
        <v>0</v>
      </c>
      <c r="I4" s="4">
        <v>0</v>
      </c>
      <c r="J4" s="4">
        <v>1</v>
      </c>
      <c r="K4" s="4">
        <v>39</v>
      </c>
      <c r="L4" s="4">
        <v>34</v>
      </c>
      <c r="M4" s="4">
        <v>5</v>
      </c>
      <c r="N4" s="4">
        <v>0</v>
      </c>
      <c r="O4" s="4">
        <v>0</v>
      </c>
      <c r="P4" s="1">
        <v>2</v>
      </c>
    </row>
    <row r="5" spans="1:16" ht="18" customHeight="1">
      <c r="A5" s="20"/>
      <c r="B5" s="20"/>
      <c r="C5" s="20"/>
      <c r="D5" s="1" t="s">
        <v>141</v>
      </c>
      <c r="E5" s="4">
        <v>19</v>
      </c>
      <c r="F5" s="4">
        <v>14</v>
      </c>
      <c r="G5" s="4">
        <v>4</v>
      </c>
      <c r="H5" s="4">
        <v>5</v>
      </c>
      <c r="I5" s="4">
        <v>7</v>
      </c>
      <c r="J5" s="4">
        <v>6</v>
      </c>
      <c r="K5" s="4">
        <v>148</v>
      </c>
      <c r="L5" s="4">
        <v>133</v>
      </c>
      <c r="M5" s="4">
        <v>78</v>
      </c>
      <c r="N5" s="4">
        <v>79</v>
      </c>
      <c r="O5" s="4">
        <v>82</v>
      </c>
      <c r="P5" s="1">
        <v>71</v>
      </c>
    </row>
    <row r="6" spans="1:16" ht="18" customHeight="1">
      <c r="A6" s="20"/>
      <c r="B6" s="20"/>
      <c r="C6" s="20"/>
      <c r="D6" s="1" t="s">
        <v>142</v>
      </c>
      <c r="E6" s="4">
        <v>8</v>
      </c>
      <c r="F6" s="4">
        <v>8</v>
      </c>
      <c r="G6" s="4">
        <v>5</v>
      </c>
      <c r="H6" s="4">
        <v>5</v>
      </c>
      <c r="I6" s="4">
        <v>5</v>
      </c>
      <c r="J6" s="4">
        <v>5</v>
      </c>
      <c r="K6" s="4">
        <v>303</v>
      </c>
      <c r="L6" s="4">
        <v>169</v>
      </c>
      <c r="M6" s="4">
        <v>121</v>
      </c>
      <c r="N6" s="4">
        <v>113</v>
      </c>
      <c r="O6" s="4">
        <v>87</v>
      </c>
      <c r="P6" s="1">
        <v>97</v>
      </c>
    </row>
    <row r="7" spans="1:16" ht="18" customHeight="1">
      <c r="A7" s="20"/>
      <c r="B7" s="20"/>
      <c r="C7" s="20"/>
      <c r="D7" s="1" t="s">
        <v>3</v>
      </c>
      <c r="E7" s="4">
        <v>174</v>
      </c>
      <c r="F7" s="4">
        <v>59</v>
      </c>
      <c r="G7" s="4">
        <v>33</v>
      </c>
      <c r="H7" s="4">
        <v>32</v>
      </c>
      <c r="I7" s="4">
        <v>40</v>
      </c>
      <c r="J7" s="4">
        <v>39</v>
      </c>
      <c r="K7" s="4">
        <v>1055</v>
      </c>
      <c r="L7" s="4">
        <v>579</v>
      </c>
      <c r="M7" s="4">
        <v>392</v>
      </c>
      <c r="N7" s="4">
        <v>349</v>
      </c>
      <c r="O7" s="4">
        <v>248</v>
      </c>
      <c r="P7" s="1">
        <v>198</v>
      </c>
    </row>
    <row r="8" spans="1:16" ht="18" customHeight="1">
      <c r="A8" s="20"/>
      <c r="B8" s="20"/>
      <c r="C8" s="20"/>
      <c r="D8" s="1" t="s">
        <v>143</v>
      </c>
      <c r="E8" s="4">
        <v>695</v>
      </c>
      <c r="F8" s="4">
        <v>738</v>
      </c>
      <c r="G8" s="4">
        <v>731</v>
      </c>
      <c r="H8" s="4">
        <v>667</v>
      </c>
      <c r="I8" s="4">
        <v>612</v>
      </c>
      <c r="J8" s="4">
        <v>526</v>
      </c>
      <c r="K8" s="4">
        <v>3756</v>
      </c>
      <c r="L8" s="4">
        <v>3800</v>
      </c>
      <c r="M8" s="4">
        <v>3655</v>
      </c>
      <c r="N8" s="4">
        <v>3161</v>
      </c>
      <c r="O8" s="4">
        <v>2594</v>
      </c>
      <c r="P8" s="1">
        <v>2128</v>
      </c>
    </row>
    <row r="9" spans="1:16" ht="18" customHeight="1">
      <c r="A9" s="20"/>
      <c r="B9" s="20"/>
      <c r="C9" s="20"/>
      <c r="D9" s="1" t="s">
        <v>5</v>
      </c>
      <c r="E9" s="4">
        <v>8</v>
      </c>
      <c r="F9" s="4">
        <v>0</v>
      </c>
      <c r="G9" s="4">
        <v>0</v>
      </c>
      <c r="H9" s="4">
        <v>2</v>
      </c>
      <c r="I9" s="4">
        <v>1</v>
      </c>
      <c r="J9" s="4">
        <v>0</v>
      </c>
      <c r="K9" s="4">
        <v>70</v>
      </c>
      <c r="L9" s="4">
        <v>0</v>
      </c>
      <c r="M9" s="4">
        <v>0</v>
      </c>
      <c r="N9" s="4">
        <v>4</v>
      </c>
      <c r="O9" s="4">
        <v>1</v>
      </c>
      <c r="P9" s="1">
        <v>0</v>
      </c>
    </row>
    <row r="10" spans="1:16" ht="18" customHeight="1">
      <c r="A10" s="20"/>
      <c r="B10" s="19" t="s">
        <v>75</v>
      </c>
      <c r="C10" s="19" t="s">
        <v>75</v>
      </c>
      <c r="D10" s="1" t="s">
        <v>6</v>
      </c>
      <c r="E10" s="4">
        <v>955</v>
      </c>
      <c r="F10" s="4">
        <v>918</v>
      </c>
      <c r="G10" s="4">
        <v>770</v>
      </c>
      <c r="H10" s="4">
        <v>712</v>
      </c>
      <c r="I10" s="4">
        <v>664</v>
      </c>
      <c r="J10" s="4">
        <v>636</v>
      </c>
      <c r="K10" s="4">
        <v>11354</v>
      </c>
      <c r="L10" s="4">
        <v>10723</v>
      </c>
      <c r="M10" s="4">
        <v>8384</v>
      </c>
      <c r="N10" s="4">
        <v>7056</v>
      </c>
      <c r="O10" s="4">
        <v>6015</v>
      </c>
      <c r="P10" s="1">
        <v>5417</v>
      </c>
    </row>
    <row r="11" spans="1:16" ht="18" customHeight="1">
      <c r="A11" s="20"/>
      <c r="B11" s="20"/>
      <c r="C11" s="20"/>
      <c r="D11" s="1" t="s">
        <v>144</v>
      </c>
      <c r="E11" s="4">
        <v>240</v>
      </c>
      <c r="F11" s="4">
        <v>245</v>
      </c>
      <c r="G11" s="4">
        <v>225</v>
      </c>
      <c r="H11" s="4">
        <v>200</v>
      </c>
      <c r="I11" s="4">
        <v>207</v>
      </c>
      <c r="J11" s="4">
        <v>187</v>
      </c>
      <c r="K11" s="4">
        <v>1989</v>
      </c>
      <c r="L11" s="4">
        <v>2262</v>
      </c>
      <c r="M11" s="4">
        <v>2118</v>
      </c>
      <c r="N11" s="4">
        <v>1883</v>
      </c>
      <c r="O11" s="4">
        <v>1815</v>
      </c>
      <c r="P11" s="1">
        <v>1583</v>
      </c>
    </row>
    <row r="12" spans="1:16" ht="18" customHeight="1">
      <c r="A12" s="20"/>
      <c r="B12" s="20"/>
      <c r="C12" s="20"/>
      <c r="D12" s="1" t="s">
        <v>145</v>
      </c>
      <c r="E12" s="4">
        <v>39</v>
      </c>
      <c r="F12" s="4">
        <v>43</v>
      </c>
      <c r="G12" s="4">
        <v>41</v>
      </c>
      <c r="H12" s="4">
        <v>37</v>
      </c>
      <c r="I12" s="4">
        <v>35</v>
      </c>
      <c r="J12" s="4">
        <v>39</v>
      </c>
      <c r="K12" s="4">
        <v>603</v>
      </c>
      <c r="L12" s="4">
        <v>952</v>
      </c>
      <c r="M12" s="4">
        <v>713</v>
      </c>
      <c r="N12" s="4">
        <v>569</v>
      </c>
      <c r="O12" s="4">
        <v>506</v>
      </c>
      <c r="P12" s="1">
        <v>522</v>
      </c>
    </row>
    <row r="13" spans="1:16" ht="18" customHeight="1">
      <c r="A13" s="20"/>
      <c r="B13" s="20"/>
      <c r="C13" s="20"/>
      <c r="D13" s="1" t="s">
        <v>146</v>
      </c>
      <c r="E13" s="4">
        <v>19</v>
      </c>
      <c r="F13" s="4">
        <v>19</v>
      </c>
      <c r="G13" s="4">
        <v>16</v>
      </c>
      <c r="H13" s="4">
        <v>15</v>
      </c>
      <c r="I13" s="4">
        <v>12</v>
      </c>
      <c r="J13" s="4">
        <v>9</v>
      </c>
      <c r="K13" s="4">
        <v>139</v>
      </c>
      <c r="L13" s="4">
        <v>143</v>
      </c>
      <c r="M13" s="4">
        <v>144</v>
      </c>
      <c r="N13" s="4">
        <v>118</v>
      </c>
      <c r="O13" s="4">
        <v>87</v>
      </c>
      <c r="P13" s="1">
        <v>70</v>
      </c>
    </row>
    <row r="14" spans="1:16" ht="18" customHeight="1">
      <c r="A14" s="20"/>
      <c r="B14" s="20"/>
      <c r="C14" s="20"/>
      <c r="D14" s="1" t="s">
        <v>10</v>
      </c>
      <c r="E14" s="4">
        <v>49</v>
      </c>
      <c r="F14" s="4">
        <v>45</v>
      </c>
      <c r="G14" s="4">
        <v>34</v>
      </c>
      <c r="H14" s="4">
        <v>20</v>
      </c>
      <c r="I14" s="4">
        <v>17</v>
      </c>
      <c r="J14" s="4">
        <v>21</v>
      </c>
      <c r="K14" s="4">
        <v>490</v>
      </c>
      <c r="L14" s="4">
        <v>373</v>
      </c>
      <c r="M14" s="4">
        <v>317</v>
      </c>
      <c r="N14" s="4">
        <v>198</v>
      </c>
      <c r="O14" s="4">
        <v>120</v>
      </c>
      <c r="P14" s="1">
        <v>212</v>
      </c>
    </row>
    <row r="15" spans="1:16" ht="18" customHeight="1">
      <c r="A15" s="20"/>
      <c r="B15" s="20" t="s">
        <v>147</v>
      </c>
      <c r="C15" s="1" t="s">
        <v>148</v>
      </c>
      <c r="D15" s="1" t="s">
        <v>149</v>
      </c>
      <c r="E15" s="4">
        <v>108</v>
      </c>
      <c r="F15" s="4">
        <v>84</v>
      </c>
      <c r="G15" s="4">
        <v>44</v>
      </c>
      <c r="H15" s="4">
        <v>44</v>
      </c>
      <c r="I15" s="4">
        <v>46</v>
      </c>
      <c r="J15" s="4">
        <v>44</v>
      </c>
      <c r="K15" s="4">
        <v>545</v>
      </c>
      <c r="L15" s="4">
        <v>403</v>
      </c>
      <c r="M15" s="4">
        <v>208</v>
      </c>
      <c r="N15" s="4">
        <v>194</v>
      </c>
      <c r="O15" s="4">
        <v>247</v>
      </c>
      <c r="P15" s="1">
        <v>185</v>
      </c>
    </row>
    <row r="16" spans="1:16" ht="18" customHeight="1">
      <c r="A16" s="20"/>
      <c r="B16" s="20"/>
      <c r="C16" s="19" t="s">
        <v>150</v>
      </c>
      <c r="D16" s="1" t="s">
        <v>12</v>
      </c>
      <c r="E16" s="4">
        <v>21</v>
      </c>
      <c r="F16" s="4">
        <v>30</v>
      </c>
      <c r="G16" s="4">
        <v>31</v>
      </c>
      <c r="H16" s="4">
        <v>28</v>
      </c>
      <c r="I16" s="4">
        <v>26</v>
      </c>
      <c r="J16" s="4">
        <v>24</v>
      </c>
      <c r="K16" s="4">
        <v>254</v>
      </c>
      <c r="L16" s="4">
        <v>278</v>
      </c>
      <c r="M16" s="4">
        <v>247</v>
      </c>
      <c r="N16" s="4">
        <v>192</v>
      </c>
      <c r="O16" s="4">
        <v>189</v>
      </c>
      <c r="P16" s="1">
        <v>147</v>
      </c>
    </row>
    <row r="17" spans="1:16" ht="18" customHeight="1">
      <c r="A17" s="20"/>
      <c r="B17" s="20"/>
      <c r="C17" s="20"/>
      <c r="D17" s="1" t="s">
        <v>13</v>
      </c>
      <c r="E17" s="4">
        <v>184</v>
      </c>
      <c r="F17" s="4">
        <v>184</v>
      </c>
      <c r="G17" s="4">
        <v>167</v>
      </c>
      <c r="H17" s="4">
        <v>158</v>
      </c>
      <c r="I17" s="4">
        <v>165</v>
      </c>
      <c r="J17" s="4">
        <v>142</v>
      </c>
      <c r="K17" s="4">
        <v>864</v>
      </c>
      <c r="L17" s="4">
        <v>908</v>
      </c>
      <c r="M17" s="4">
        <v>721</v>
      </c>
      <c r="N17" s="4">
        <v>642</v>
      </c>
      <c r="O17" s="4">
        <v>634</v>
      </c>
      <c r="P17" s="1">
        <v>506</v>
      </c>
    </row>
    <row r="18" spans="1:16" ht="18" customHeight="1">
      <c r="A18" s="20"/>
      <c r="B18" s="20"/>
      <c r="C18" s="20"/>
      <c r="D18" s="1" t="s">
        <v>151</v>
      </c>
      <c r="E18" s="4">
        <v>104</v>
      </c>
      <c r="F18" s="4">
        <v>110</v>
      </c>
      <c r="G18" s="4">
        <v>105</v>
      </c>
      <c r="H18" s="4">
        <v>105</v>
      </c>
      <c r="I18" s="4">
        <v>104</v>
      </c>
      <c r="J18" s="4">
        <v>97</v>
      </c>
      <c r="K18" s="4">
        <v>366</v>
      </c>
      <c r="L18" s="4">
        <v>368</v>
      </c>
      <c r="M18" s="4">
        <v>426</v>
      </c>
      <c r="N18" s="4">
        <v>355</v>
      </c>
      <c r="O18" s="4">
        <v>261</v>
      </c>
      <c r="P18" s="1">
        <v>368</v>
      </c>
    </row>
    <row r="19" spans="1:16" ht="18" customHeight="1">
      <c r="A19" s="20"/>
      <c r="B19" s="19" t="s">
        <v>152</v>
      </c>
      <c r="C19" s="19" t="s">
        <v>153</v>
      </c>
      <c r="D19" s="1" t="s">
        <v>154</v>
      </c>
      <c r="E19" s="4">
        <v>77</v>
      </c>
      <c r="F19" s="4">
        <v>66</v>
      </c>
      <c r="G19" s="4">
        <v>44</v>
      </c>
      <c r="H19" s="4">
        <v>40</v>
      </c>
      <c r="I19" s="4">
        <v>47</v>
      </c>
      <c r="J19" s="4">
        <v>33</v>
      </c>
      <c r="K19" s="4">
        <v>1045</v>
      </c>
      <c r="L19" s="4">
        <v>1148</v>
      </c>
      <c r="M19" s="4">
        <v>828</v>
      </c>
      <c r="N19" s="4">
        <v>634</v>
      </c>
      <c r="O19" s="4">
        <v>622</v>
      </c>
      <c r="P19" s="1">
        <v>604</v>
      </c>
    </row>
    <row r="20" spans="1:16" ht="18" customHeight="1">
      <c r="A20" s="20"/>
      <c r="B20" s="20"/>
      <c r="C20" s="20"/>
      <c r="D20" s="1" t="s">
        <v>155</v>
      </c>
      <c r="E20" s="4">
        <v>318</v>
      </c>
      <c r="F20" s="4">
        <v>290</v>
      </c>
      <c r="G20" s="4">
        <v>270</v>
      </c>
      <c r="H20" s="4">
        <v>250</v>
      </c>
      <c r="I20" s="4">
        <v>234</v>
      </c>
      <c r="J20" s="4">
        <v>209</v>
      </c>
      <c r="K20" s="4">
        <v>15884</v>
      </c>
      <c r="L20" s="4">
        <v>14173</v>
      </c>
      <c r="M20" s="4">
        <v>13664</v>
      </c>
      <c r="N20" s="4">
        <v>11441</v>
      </c>
      <c r="O20" s="4">
        <v>8764</v>
      </c>
      <c r="P20" s="1">
        <v>7506</v>
      </c>
    </row>
    <row r="21" spans="1:16" ht="18" customHeight="1">
      <c r="A21" s="20"/>
      <c r="B21" s="20"/>
      <c r="C21" s="20"/>
      <c r="D21" s="1" t="s">
        <v>156</v>
      </c>
      <c r="E21" s="4">
        <v>63</v>
      </c>
      <c r="F21" s="4">
        <v>74</v>
      </c>
      <c r="G21" s="4">
        <v>70</v>
      </c>
      <c r="H21" s="4">
        <v>68</v>
      </c>
      <c r="I21" s="4">
        <v>71</v>
      </c>
      <c r="J21" s="4">
        <v>67</v>
      </c>
      <c r="K21" s="4">
        <v>1627</v>
      </c>
      <c r="L21" s="4">
        <v>1821</v>
      </c>
      <c r="M21" s="4">
        <v>1491</v>
      </c>
      <c r="N21" s="4">
        <v>1194</v>
      </c>
      <c r="O21" s="4">
        <v>1031</v>
      </c>
      <c r="P21" s="1">
        <v>1141</v>
      </c>
    </row>
    <row r="22" spans="1:16" ht="18" customHeight="1">
      <c r="A22" s="20"/>
      <c r="B22" s="20"/>
      <c r="C22" s="20"/>
      <c r="D22" s="1" t="s">
        <v>18</v>
      </c>
      <c r="E22" s="4">
        <v>65</v>
      </c>
      <c r="F22" s="4">
        <v>56</v>
      </c>
      <c r="G22" s="4">
        <v>50</v>
      </c>
      <c r="H22" s="4">
        <v>42</v>
      </c>
      <c r="I22" s="4">
        <v>37</v>
      </c>
      <c r="J22" s="4">
        <v>26</v>
      </c>
      <c r="K22" s="4">
        <v>841</v>
      </c>
      <c r="L22" s="4">
        <v>728</v>
      </c>
      <c r="M22" s="4">
        <v>621</v>
      </c>
      <c r="N22" s="4">
        <v>455</v>
      </c>
      <c r="O22" s="4">
        <v>393</v>
      </c>
      <c r="P22" s="1">
        <v>275</v>
      </c>
    </row>
    <row r="23" spans="1:16" ht="18" customHeight="1">
      <c r="A23" s="20"/>
      <c r="B23" s="20"/>
      <c r="C23" s="20"/>
      <c r="D23" s="1" t="s">
        <v>19</v>
      </c>
      <c r="E23" s="4">
        <v>123</v>
      </c>
      <c r="F23" s="4">
        <v>199</v>
      </c>
      <c r="G23" s="4">
        <v>253</v>
      </c>
      <c r="H23" s="4">
        <v>239</v>
      </c>
      <c r="I23" s="4">
        <v>206</v>
      </c>
      <c r="J23" s="4">
        <v>227</v>
      </c>
      <c r="K23" s="4">
        <v>1567</v>
      </c>
      <c r="L23" s="4">
        <v>2493</v>
      </c>
      <c r="M23" s="4">
        <v>2650</v>
      </c>
      <c r="N23" s="4">
        <v>2397</v>
      </c>
      <c r="O23" s="4">
        <v>1755</v>
      </c>
      <c r="P23" s="1">
        <v>1831</v>
      </c>
    </row>
    <row r="24" spans="1:16" ht="18" customHeight="1">
      <c r="A24" s="20"/>
      <c r="B24" s="19" t="s">
        <v>79</v>
      </c>
      <c r="C24" s="19" t="s">
        <v>157</v>
      </c>
      <c r="D24" s="1" t="s">
        <v>158</v>
      </c>
      <c r="E24" s="4">
        <v>555</v>
      </c>
      <c r="F24" s="4">
        <v>589</v>
      </c>
      <c r="G24" s="4">
        <v>502</v>
      </c>
      <c r="H24" s="4">
        <v>551</v>
      </c>
      <c r="I24" s="4">
        <v>556</v>
      </c>
      <c r="J24" s="4">
        <v>582</v>
      </c>
      <c r="K24" s="4">
        <v>2215</v>
      </c>
      <c r="L24" s="4">
        <v>2383</v>
      </c>
      <c r="M24" s="4">
        <v>2048</v>
      </c>
      <c r="N24" s="4">
        <v>2147</v>
      </c>
      <c r="O24" s="4">
        <v>2111</v>
      </c>
      <c r="P24" s="1">
        <v>2259</v>
      </c>
    </row>
    <row r="25" spans="1:16" ht="18" customHeight="1">
      <c r="A25" s="20"/>
      <c r="B25" s="20"/>
      <c r="C25" s="20"/>
      <c r="D25" s="1" t="s">
        <v>159</v>
      </c>
      <c r="E25" s="4">
        <v>236</v>
      </c>
      <c r="F25" s="4">
        <v>284</v>
      </c>
      <c r="G25" s="4">
        <v>270</v>
      </c>
      <c r="H25" s="4">
        <v>269</v>
      </c>
      <c r="I25" s="4">
        <v>234</v>
      </c>
      <c r="J25" s="4">
        <v>212</v>
      </c>
      <c r="K25" s="4">
        <v>1953</v>
      </c>
      <c r="L25" s="4">
        <v>1891</v>
      </c>
      <c r="M25" s="4">
        <v>1766</v>
      </c>
      <c r="N25" s="4">
        <v>1595</v>
      </c>
      <c r="O25" s="4">
        <v>1014</v>
      </c>
      <c r="P25" s="1">
        <v>839</v>
      </c>
    </row>
    <row r="26" spans="1:16" ht="18" customHeight="1">
      <c r="A26" s="20"/>
      <c r="B26" s="20"/>
      <c r="C26" s="20"/>
      <c r="D26" s="1" t="s">
        <v>160</v>
      </c>
      <c r="E26" s="4">
        <v>282</v>
      </c>
      <c r="F26" s="4">
        <v>270</v>
      </c>
      <c r="G26" s="4">
        <v>230</v>
      </c>
      <c r="H26" s="4">
        <v>249</v>
      </c>
      <c r="I26" s="4">
        <v>219</v>
      </c>
      <c r="J26" s="4">
        <v>261</v>
      </c>
      <c r="K26" s="4">
        <v>696</v>
      </c>
      <c r="L26" s="4">
        <v>678</v>
      </c>
      <c r="M26" s="4">
        <v>619</v>
      </c>
      <c r="N26" s="4">
        <v>624</v>
      </c>
      <c r="O26" s="4">
        <v>604</v>
      </c>
      <c r="P26" s="1">
        <v>705</v>
      </c>
    </row>
    <row r="27" spans="1:16" ht="18" customHeight="1">
      <c r="A27" s="20"/>
      <c r="B27" s="20"/>
      <c r="C27" s="20"/>
      <c r="D27" s="1" t="s">
        <v>161</v>
      </c>
      <c r="E27" s="4">
        <v>172</v>
      </c>
      <c r="F27" s="4">
        <v>153</v>
      </c>
      <c r="G27" s="4">
        <v>137</v>
      </c>
      <c r="H27" s="4">
        <v>132</v>
      </c>
      <c r="I27" s="4">
        <v>127</v>
      </c>
      <c r="J27" s="4">
        <v>123</v>
      </c>
      <c r="K27" s="4">
        <v>533</v>
      </c>
      <c r="L27" s="4">
        <v>444</v>
      </c>
      <c r="M27" s="4">
        <v>341</v>
      </c>
      <c r="N27" s="4">
        <v>315</v>
      </c>
      <c r="O27" s="4">
        <v>310</v>
      </c>
      <c r="P27" s="1">
        <v>285</v>
      </c>
    </row>
    <row r="28" spans="1:16" ht="18" customHeight="1">
      <c r="A28" s="20"/>
      <c r="B28" s="20"/>
      <c r="C28" s="20"/>
      <c r="D28" s="1" t="s">
        <v>24</v>
      </c>
      <c r="E28" s="4">
        <v>29</v>
      </c>
      <c r="F28" s="4">
        <v>34</v>
      </c>
      <c r="G28" s="4">
        <v>32</v>
      </c>
      <c r="H28" s="4">
        <v>34</v>
      </c>
      <c r="I28" s="4">
        <v>33</v>
      </c>
      <c r="J28" s="4">
        <v>38</v>
      </c>
      <c r="K28" s="4">
        <v>134</v>
      </c>
      <c r="L28" s="4">
        <v>146</v>
      </c>
      <c r="M28" s="4">
        <v>143</v>
      </c>
      <c r="N28" s="4">
        <v>172</v>
      </c>
      <c r="O28" s="4">
        <v>153</v>
      </c>
      <c r="P28" s="1">
        <v>162</v>
      </c>
    </row>
    <row r="29" spans="1:16" ht="18" customHeight="1">
      <c r="A29" s="20"/>
      <c r="B29" s="20"/>
      <c r="C29" s="20"/>
      <c r="D29" s="1" t="s">
        <v>162</v>
      </c>
      <c r="E29" s="4">
        <v>35</v>
      </c>
      <c r="F29" s="4">
        <v>34</v>
      </c>
      <c r="G29" s="4">
        <v>49</v>
      </c>
      <c r="H29" s="4">
        <v>45</v>
      </c>
      <c r="I29" s="4">
        <v>39</v>
      </c>
      <c r="J29" s="4">
        <v>42</v>
      </c>
      <c r="K29" s="4">
        <v>161</v>
      </c>
      <c r="L29" s="4">
        <v>157</v>
      </c>
      <c r="M29" s="4">
        <v>187</v>
      </c>
      <c r="N29" s="4">
        <v>170</v>
      </c>
      <c r="O29" s="4">
        <v>164</v>
      </c>
      <c r="P29" s="1">
        <v>204</v>
      </c>
    </row>
    <row r="30" spans="1:16" ht="36.75" customHeight="1">
      <c r="A30" s="20"/>
      <c r="B30" s="20"/>
      <c r="C30" s="2" t="s">
        <v>163</v>
      </c>
      <c r="D30" s="1" t="s">
        <v>164</v>
      </c>
      <c r="E30" s="4">
        <v>9</v>
      </c>
      <c r="F30" s="4">
        <v>11</v>
      </c>
      <c r="G30" s="4">
        <v>9</v>
      </c>
      <c r="H30" s="4">
        <v>9</v>
      </c>
      <c r="I30" s="4">
        <v>8</v>
      </c>
      <c r="J30" s="4">
        <v>9</v>
      </c>
      <c r="K30" s="4">
        <v>72</v>
      </c>
      <c r="L30" s="4">
        <v>60</v>
      </c>
      <c r="M30" s="4">
        <v>45</v>
      </c>
      <c r="N30" s="4">
        <v>31</v>
      </c>
      <c r="O30" s="4">
        <v>28</v>
      </c>
      <c r="P30" s="1">
        <v>26</v>
      </c>
    </row>
    <row r="31" spans="1:16" ht="18" customHeight="1">
      <c r="A31" s="20"/>
      <c r="B31" s="20"/>
      <c r="C31" s="19" t="s">
        <v>165</v>
      </c>
      <c r="D31" s="1" t="s">
        <v>27</v>
      </c>
      <c r="E31" s="4">
        <v>20</v>
      </c>
      <c r="F31" s="4">
        <v>14</v>
      </c>
      <c r="G31" s="4">
        <v>13</v>
      </c>
      <c r="H31" s="4">
        <v>14</v>
      </c>
      <c r="I31" s="4">
        <v>16</v>
      </c>
      <c r="J31" s="4">
        <v>15</v>
      </c>
      <c r="K31" s="4">
        <v>113</v>
      </c>
      <c r="L31" s="4">
        <v>85</v>
      </c>
      <c r="M31" s="4">
        <v>72</v>
      </c>
      <c r="N31" s="4">
        <v>67</v>
      </c>
      <c r="O31" s="4">
        <v>60</v>
      </c>
      <c r="P31" s="1">
        <v>66</v>
      </c>
    </row>
    <row r="32" spans="1:16" ht="18" customHeight="1">
      <c r="A32" s="20"/>
      <c r="B32" s="20"/>
      <c r="C32" s="20"/>
      <c r="D32" s="1" t="s">
        <v>28</v>
      </c>
      <c r="E32" s="4">
        <v>46</v>
      </c>
      <c r="F32" s="4">
        <v>54</v>
      </c>
      <c r="G32" s="4">
        <v>48</v>
      </c>
      <c r="H32" s="4">
        <v>48</v>
      </c>
      <c r="I32" s="4">
        <v>46</v>
      </c>
      <c r="J32" s="4">
        <v>46</v>
      </c>
      <c r="K32" s="4">
        <v>240</v>
      </c>
      <c r="L32" s="4">
        <v>316</v>
      </c>
      <c r="M32" s="4">
        <v>274</v>
      </c>
      <c r="N32" s="4">
        <v>296</v>
      </c>
      <c r="O32" s="4">
        <v>267</v>
      </c>
      <c r="P32" s="1">
        <v>272</v>
      </c>
    </row>
    <row r="33" spans="1:16" ht="18" customHeight="1">
      <c r="A33" s="20"/>
      <c r="B33" s="20"/>
      <c r="C33" s="19" t="s">
        <v>82</v>
      </c>
      <c r="D33" s="1" t="s">
        <v>29</v>
      </c>
      <c r="E33" s="4">
        <v>15</v>
      </c>
      <c r="F33" s="4">
        <v>16</v>
      </c>
      <c r="G33" s="4">
        <v>16</v>
      </c>
      <c r="H33" s="4">
        <v>16</v>
      </c>
      <c r="I33" s="4">
        <v>19</v>
      </c>
      <c r="J33" s="4">
        <v>18</v>
      </c>
      <c r="K33" s="4">
        <v>71</v>
      </c>
      <c r="L33" s="4">
        <v>96</v>
      </c>
      <c r="M33" s="4">
        <v>72</v>
      </c>
      <c r="N33" s="4">
        <v>40</v>
      </c>
      <c r="O33" s="4">
        <v>58</v>
      </c>
      <c r="P33" s="1">
        <v>58</v>
      </c>
    </row>
    <row r="34" spans="1:16" ht="18" customHeight="1">
      <c r="A34" s="20"/>
      <c r="B34" s="20"/>
      <c r="C34" s="20"/>
      <c r="D34" s="1" t="s">
        <v>30</v>
      </c>
      <c r="E34" s="4">
        <v>3</v>
      </c>
      <c r="F34" s="4">
        <v>2</v>
      </c>
      <c r="G34" s="4">
        <v>23</v>
      </c>
      <c r="H34" s="4">
        <v>13</v>
      </c>
      <c r="I34" s="4">
        <v>10</v>
      </c>
      <c r="J34" s="4">
        <v>6</v>
      </c>
      <c r="K34" s="4">
        <v>11</v>
      </c>
      <c r="L34" s="4">
        <v>8</v>
      </c>
      <c r="M34" s="4">
        <v>184</v>
      </c>
      <c r="N34" s="4">
        <v>214</v>
      </c>
      <c r="O34" s="4">
        <v>172</v>
      </c>
      <c r="P34" s="1">
        <v>111</v>
      </c>
    </row>
    <row r="35" spans="1:16" ht="18" customHeight="1">
      <c r="A35" s="20"/>
      <c r="B35" s="20"/>
      <c r="C35" s="20"/>
      <c r="D35" s="1" t="s">
        <v>31</v>
      </c>
      <c r="E35" s="4">
        <v>7</v>
      </c>
      <c r="F35" s="4">
        <v>9</v>
      </c>
      <c r="G35" s="4">
        <v>11</v>
      </c>
      <c r="H35" s="4">
        <v>10</v>
      </c>
      <c r="I35" s="4">
        <v>8</v>
      </c>
      <c r="J35" s="4">
        <v>10</v>
      </c>
      <c r="K35" s="4">
        <v>164</v>
      </c>
      <c r="L35" s="4">
        <v>144</v>
      </c>
      <c r="M35" s="4">
        <v>154</v>
      </c>
      <c r="N35" s="4">
        <v>161</v>
      </c>
      <c r="O35" s="4">
        <v>169</v>
      </c>
      <c r="P35" s="1">
        <v>167</v>
      </c>
    </row>
    <row r="36" spans="1:16" ht="18" customHeight="1">
      <c r="A36" s="20"/>
      <c r="B36" s="20"/>
      <c r="C36" s="20"/>
      <c r="D36" s="1" t="s">
        <v>166</v>
      </c>
      <c r="E36" s="4">
        <v>22</v>
      </c>
      <c r="F36" s="4">
        <v>28</v>
      </c>
      <c r="G36" s="4">
        <v>20</v>
      </c>
      <c r="H36" s="4">
        <v>14</v>
      </c>
      <c r="I36" s="4">
        <v>14</v>
      </c>
      <c r="J36" s="4">
        <v>12</v>
      </c>
      <c r="K36" s="4">
        <v>188</v>
      </c>
      <c r="L36" s="4">
        <v>146</v>
      </c>
      <c r="M36" s="4">
        <v>109</v>
      </c>
      <c r="N36" s="4">
        <v>104</v>
      </c>
      <c r="O36" s="4">
        <v>110</v>
      </c>
      <c r="P36" s="1">
        <v>116</v>
      </c>
    </row>
    <row r="37" spans="1:16" ht="18" customHeight="1">
      <c r="A37" s="20"/>
      <c r="B37" s="20"/>
      <c r="C37" s="20"/>
      <c r="D37" s="1" t="s">
        <v>167</v>
      </c>
      <c r="E37" s="4">
        <v>24</v>
      </c>
      <c r="F37" s="4">
        <v>30</v>
      </c>
      <c r="G37" s="4">
        <v>31</v>
      </c>
      <c r="H37" s="4">
        <v>34</v>
      </c>
      <c r="I37" s="4">
        <v>31</v>
      </c>
      <c r="J37" s="4">
        <v>36</v>
      </c>
      <c r="K37" s="4">
        <v>444</v>
      </c>
      <c r="L37" s="4">
        <v>545</v>
      </c>
      <c r="M37" s="4">
        <v>577</v>
      </c>
      <c r="N37" s="4">
        <v>579</v>
      </c>
      <c r="O37" s="4">
        <v>463</v>
      </c>
      <c r="P37" s="1">
        <v>529</v>
      </c>
    </row>
    <row r="38" spans="1:16" ht="18" customHeight="1">
      <c r="A38" s="20"/>
      <c r="B38" s="20"/>
      <c r="C38" s="20"/>
      <c r="D38" s="1" t="s">
        <v>168</v>
      </c>
      <c r="E38" s="4">
        <v>75</v>
      </c>
      <c r="F38" s="4">
        <v>67</v>
      </c>
      <c r="G38" s="4">
        <v>72</v>
      </c>
      <c r="H38" s="4">
        <v>74</v>
      </c>
      <c r="I38" s="4">
        <v>68</v>
      </c>
      <c r="J38" s="4">
        <v>76</v>
      </c>
      <c r="K38" s="4">
        <v>419</v>
      </c>
      <c r="L38" s="4">
        <v>442</v>
      </c>
      <c r="M38" s="4">
        <v>443</v>
      </c>
      <c r="N38" s="4">
        <v>444</v>
      </c>
      <c r="O38" s="4">
        <v>442</v>
      </c>
      <c r="P38" s="1">
        <v>483</v>
      </c>
    </row>
    <row r="39" spans="1:16" ht="18" customHeight="1">
      <c r="A39" s="20"/>
      <c r="B39" s="1"/>
      <c r="C39" s="1"/>
      <c r="D39" s="1" t="s">
        <v>127</v>
      </c>
      <c r="E39" s="3">
        <f>SUM(E4:E38)</f>
        <v>4809</v>
      </c>
      <c r="F39" s="3">
        <f aca="true" t="shared" si="0" ref="F39:N39">SUM(F4:F38)</f>
        <v>4783</v>
      </c>
      <c r="G39" s="3">
        <f t="shared" si="0"/>
        <v>4357</v>
      </c>
      <c r="H39" s="3">
        <f t="shared" si="0"/>
        <v>4181</v>
      </c>
      <c r="I39" s="3">
        <f t="shared" si="0"/>
        <v>3964</v>
      </c>
      <c r="J39" s="3">
        <f t="shared" si="0"/>
        <v>3824</v>
      </c>
      <c r="K39" s="3">
        <f t="shared" si="0"/>
        <v>50353</v>
      </c>
      <c r="L39" s="3">
        <f t="shared" si="0"/>
        <v>49029</v>
      </c>
      <c r="M39" s="3">
        <f t="shared" si="0"/>
        <v>43817</v>
      </c>
      <c r="N39" s="3">
        <f t="shared" si="0"/>
        <v>37993</v>
      </c>
      <c r="O39" s="3">
        <f>SUM(O4:O38)</f>
        <v>31576</v>
      </c>
      <c r="P39" s="3">
        <f>SUM(P4:P38)</f>
        <v>29145</v>
      </c>
    </row>
    <row r="40" spans="1:16" ht="18" customHeight="1">
      <c r="A40" s="19" t="s">
        <v>169</v>
      </c>
      <c r="B40" s="19" t="s">
        <v>69</v>
      </c>
      <c r="C40" s="20" t="s">
        <v>170</v>
      </c>
      <c r="D40" s="1" t="s">
        <v>171</v>
      </c>
      <c r="E40" s="4">
        <v>262</v>
      </c>
      <c r="F40" s="4">
        <v>252</v>
      </c>
      <c r="G40" s="4">
        <v>199</v>
      </c>
      <c r="H40" s="4">
        <v>190</v>
      </c>
      <c r="I40" s="4">
        <v>157</v>
      </c>
      <c r="J40" s="4">
        <v>146</v>
      </c>
      <c r="K40" s="4">
        <v>1076</v>
      </c>
      <c r="L40" s="4">
        <v>1058</v>
      </c>
      <c r="M40" s="4">
        <v>1015</v>
      </c>
      <c r="N40" s="4">
        <v>894</v>
      </c>
      <c r="O40" s="4">
        <v>739</v>
      </c>
      <c r="P40" s="1">
        <v>672</v>
      </c>
    </row>
    <row r="41" spans="1:16" ht="18" customHeight="1">
      <c r="A41" s="20"/>
      <c r="B41" s="20"/>
      <c r="C41" s="20"/>
      <c r="D41" s="1" t="s">
        <v>172</v>
      </c>
      <c r="E41" s="4">
        <v>371</v>
      </c>
      <c r="F41" s="4">
        <v>356</v>
      </c>
      <c r="G41" s="4">
        <v>316</v>
      </c>
      <c r="H41" s="4">
        <v>297</v>
      </c>
      <c r="I41" s="4">
        <v>265</v>
      </c>
      <c r="J41" s="4">
        <v>268</v>
      </c>
      <c r="K41" s="4">
        <v>1123</v>
      </c>
      <c r="L41" s="4">
        <v>1124</v>
      </c>
      <c r="M41" s="4">
        <v>1173</v>
      </c>
      <c r="N41" s="4">
        <v>1098</v>
      </c>
      <c r="O41" s="4">
        <v>934</v>
      </c>
      <c r="P41" s="1">
        <v>946</v>
      </c>
    </row>
    <row r="42" spans="1:16" ht="18" customHeight="1">
      <c r="A42" s="20"/>
      <c r="B42" s="20"/>
      <c r="C42" s="1" t="s">
        <v>173</v>
      </c>
      <c r="D42" s="1" t="s">
        <v>38</v>
      </c>
      <c r="E42" s="4">
        <v>63</v>
      </c>
      <c r="F42" s="4">
        <v>69</v>
      </c>
      <c r="G42" s="4">
        <v>57</v>
      </c>
      <c r="H42" s="4">
        <v>52</v>
      </c>
      <c r="I42" s="4">
        <v>45</v>
      </c>
      <c r="J42" s="4">
        <v>39</v>
      </c>
      <c r="K42" s="4">
        <v>692</v>
      </c>
      <c r="L42" s="4">
        <v>553</v>
      </c>
      <c r="M42" s="4">
        <v>572</v>
      </c>
      <c r="N42" s="4">
        <v>510</v>
      </c>
      <c r="O42" s="4">
        <v>348</v>
      </c>
      <c r="P42" s="1">
        <v>422</v>
      </c>
    </row>
    <row r="43" spans="1:16" ht="18" customHeight="1">
      <c r="A43" s="20"/>
      <c r="B43" s="20"/>
      <c r="C43" s="1" t="s">
        <v>39</v>
      </c>
      <c r="D43" s="1" t="s">
        <v>39</v>
      </c>
      <c r="E43" s="4">
        <v>367</v>
      </c>
      <c r="F43" s="4">
        <v>356</v>
      </c>
      <c r="G43" s="4">
        <v>338</v>
      </c>
      <c r="H43" s="4">
        <v>321</v>
      </c>
      <c r="I43" s="4">
        <v>347</v>
      </c>
      <c r="J43" s="4">
        <v>349</v>
      </c>
      <c r="K43" s="4">
        <v>511</v>
      </c>
      <c r="L43" s="4">
        <v>491</v>
      </c>
      <c r="M43" s="4">
        <v>456</v>
      </c>
      <c r="N43" s="4">
        <v>439</v>
      </c>
      <c r="O43" s="4">
        <v>514</v>
      </c>
      <c r="P43" s="1">
        <v>500</v>
      </c>
    </row>
    <row r="44" spans="1:16" ht="18" customHeight="1">
      <c r="A44" s="20"/>
      <c r="B44" s="20"/>
      <c r="C44" s="19" t="s">
        <v>174</v>
      </c>
      <c r="D44" s="1" t="s">
        <v>175</v>
      </c>
      <c r="E44" s="4">
        <v>182</v>
      </c>
      <c r="F44" s="4">
        <v>228</v>
      </c>
      <c r="G44" s="4">
        <v>221</v>
      </c>
      <c r="H44" s="4">
        <v>225</v>
      </c>
      <c r="I44" s="4">
        <v>219</v>
      </c>
      <c r="J44" s="4">
        <v>204</v>
      </c>
      <c r="K44" s="4">
        <v>1719</v>
      </c>
      <c r="L44" s="4">
        <v>2171</v>
      </c>
      <c r="M44" s="4">
        <v>1951</v>
      </c>
      <c r="N44" s="4">
        <v>2035</v>
      </c>
      <c r="O44" s="4">
        <v>1673</v>
      </c>
      <c r="P44" s="1">
        <v>1383</v>
      </c>
    </row>
    <row r="45" spans="1:16" ht="18" customHeight="1">
      <c r="A45" s="20"/>
      <c r="B45" s="20"/>
      <c r="C45" s="20"/>
      <c r="D45" s="1" t="s">
        <v>176</v>
      </c>
      <c r="E45" s="4">
        <v>176</v>
      </c>
      <c r="F45" s="4">
        <v>179</v>
      </c>
      <c r="G45" s="4">
        <v>176</v>
      </c>
      <c r="H45" s="4">
        <v>157</v>
      </c>
      <c r="I45" s="4">
        <v>168</v>
      </c>
      <c r="J45" s="4">
        <v>148</v>
      </c>
      <c r="K45" s="4">
        <v>1068</v>
      </c>
      <c r="L45" s="4">
        <v>953</v>
      </c>
      <c r="M45" s="4">
        <v>735</v>
      </c>
      <c r="N45" s="4">
        <v>917</v>
      </c>
      <c r="O45" s="4">
        <v>926</v>
      </c>
      <c r="P45" s="1">
        <v>903</v>
      </c>
    </row>
    <row r="46" spans="1:16" ht="18" customHeight="1">
      <c r="A46" s="20"/>
      <c r="B46" s="20"/>
      <c r="C46" s="20"/>
      <c r="D46" s="1" t="s">
        <v>133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1">
        <v>0</v>
      </c>
    </row>
    <row r="47" spans="1:16" ht="18" customHeight="1">
      <c r="A47" s="20"/>
      <c r="B47" s="20"/>
      <c r="C47" s="20"/>
      <c r="D47" s="1" t="s">
        <v>177</v>
      </c>
      <c r="E47" s="4">
        <v>11</v>
      </c>
      <c r="F47" s="4">
        <v>6</v>
      </c>
      <c r="G47" s="4">
        <v>5</v>
      </c>
      <c r="H47" s="4">
        <v>8</v>
      </c>
      <c r="I47" s="4">
        <v>4</v>
      </c>
      <c r="J47" s="4">
        <v>3</v>
      </c>
      <c r="K47" s="4">
        <v>165</v>
      </c>
      <c r="L47" s="4">
        <v>125</v>
      </c>
      <c r="M47" s="4">
        <v>116</v>
      </c>
      <c r="N47" s="4">
        <v>65</v>
      </c>
      <c r="O47" s="4">
        <v>27</v>
      </c>
      <c r="P47" s="1">
        <v>13</v>
      </c>
    </row>
    <row r="48" spans="1:16" ht="18" customHeight="1">
      <c r="A48" s="20"/>
      <c r="B48" s="20"/>
      <c r="C48" s="20"/>
      <c r="D48" s="1" t="s">
        <v>178</v>
      </c>
      <c r="E48" s="4">
        <v>81</v>
      </c>
      <c r="F48" s="4">
        <v>76</v>
      </c>
      <c r="G48" s="4">
        <v>27</v>
      </c>
      <c r="H48" s="4">
        <v>53</v>
      </c>
      <c r="I48" s="4">
        <v>62</v>
      </c>
      <c r="J48" s="4">
        <v>60</v>
      </c>
      <c r="K48" s="4">
        <v>256</v>
      </c>
      <c r="L48" s="4">
        <v>223</v>
      </c>
      <c r="M48" s="4">
        <v>63</v>
      </c>
      <c r="N48" s="4">
        <v>137</v>
      </c>
      <c r="O48" s="4">
        <v>158</v>
      </c>
      <c r="P48" s="1">
        <v>154</v>
      </c>
    </row>
    <row r="49" spans="1:16" ht="18" customHeight="1">
      <c r="A49" s="20"/>
      <c r="B49" s="20"/>
      <c r="C49" s="19" t="s">
        <v>179</v>
      </c>
      <c r="D49" s="1" t="s">
        <v>180</v>
      </c>
      <c r="E49" s="4">
        <v>10</v>
      </c>
      <c r="F49" s="4">
        <v>11</v>
      </c>
      <c r="G49" s="4">
        <v>7</v>
      </c>
      <c r="H49" s="4">
        <v>7</v>
      </c>
      <c r="I49" s="4">
        <v>10</v>
      </c>
      <c r="J49" s="4">
        <v>11</v>
      </c>
      <c r="K49" s="4">
        <v>28</v>
      </c>
      <c r="L49" s="4">
        <v>42</v>
      </c>
      <c r="M49" s="4">
        <v>30</v>
      </c>
      <c r="N49" s="4">
        <v>23</v>
      </c>
      <c r="O49" s="4">
        <v>24</v>
      </c>
      <c r="P49" s="1">
        <v>39</v>
      </c>
    </row>
    <row r="50" spans="1:16" ht="18" customHeight="1">
      <c r="A50" s="20"/>
      <c r="B50" s="20"/>
      <c r="C50" s="20"/>
      <c r="D50" s="1" t="s">
        <v>181</v>
      </c>
      <c r="E50" s="4">
        <v>23</v>
      </c>
      <c r="F50" s="4">
        <v>24</v>
      </c>
      <c r="G50" s="4">
        <v>17</v>
      </c>
      <c r="H50" s="4">
        <v>18</v>
      </c>
      <c r="I50" s="4">
        <v>25</v>
      </c>
      <c r="J50" s="4">
        <v>24</v>
      </c>
      <c r="K50" s="4">
        <v>64</v>
      </c>
      <c r="L50" s="4">
        <v>84</v>
      </c>
      <c r="M50" s="4">
        <v>45</v>
      </c>
      <c r="N50" s="4">
        <v>44</v>
      </c>
      <c r="O50" s="4">
        <v>203</v>
      </c>
      <c r="P50" s="1">
        <v>52</v>
      </c>
    </row>
    <row r="51" spans="1:16" ht="18" customHeight="1">
      <c r="A51" s="20"/>
      <c r="B51" s="20"/>
      <c r="C51" s="20"/>
      <c r="D51" s="1" t="s">
        <v>182</v>
      </c>
      <c r="E51" s="4">
        <v>18</v>
      </c>
      <c r="F51" s="4">
        <v>25</v>
      </c>
      <c r="G51" s="4">
        <v>35</v>
      </c>
      <c r="H51" s="4">
        <v>28</v>
      </c>
      <c r="I51" s="4">
        <v>28</v>
      </c>
      <c r="J51" s="4">
        <v>30</v>
      </c>
      <c r="K51" s="4">
        <v>389</v>
      </c>
      <c r="L51" s="4">
        <v>472</v>
      </c>
      <c r="M51" s="4">
        <v>315</v>
      </c>
      <c r="N51" s="4">
        <v>356</v>
      </c>
      <c r="O51" s="4">
        <v>380</v>
      </c>
      <c r="P51" s="1">
        <v>247</v>
      </c>
    </row>
    <row r="52" spans="1:16" ht="18" customHeight="1">
      <c r="A52" s="20"/>
      <c r="B52" s="19" t="s">
        <v>183</v>
      </c>
      <c r="C52" s="19" t="s">
        <v>183</v>
      </c>
      <c r="D52" s="1" t="s">
        <v>48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1">
        <v>0</v>
      </c>
    </row>
    <row r="53" spans="1:16" ht="18" customHeight="1">
      <c r="A53" s="20"/>
      <c r="B53" s="20"/>
      <c r="C53" s="20"/>
      <c r="D53" s="1" t="s">
        <v>184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1">
        <v>0</v>
      </c>
    </row>
    <row r="54" spans="1:16" ht="18" customHeight="1">
      <c r="A54" s="20"/>
      <c r="B54" s="20"/>
      <c r="C54" s="20"/>
      <c r="D54" s="1" t="s">
        <v>185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1">
        <v>0</v>
      </c>
    </row>
    <row r="55" spans="1:16" ht="18" customHeight="1">
      <c r="A55" s="20"/>
      <c r="B55" s="1"/>
      <c r="C55" s="1"/>
      <c r="D55" s="1" t="s">
        <v>186</v>
      </c>
      <c r="E55" s="3">
        <f>SUM(E40:E54)</f>
        <v>1564</v>
      </c>
      <c r="F55" s="3">
        <f aca="true" t="shared" si="1" ref="F55:N55">SUM(F40:F54)</f>
        <v>1582</v>
      </c>
      <c r="G55" s="3">
        <f t="shared" si="1"/>
        <v>1398</v>
      </c>
      <c r="H55" s="3">
        <f t="shared" si="1"/>
        <v>1356</v>
      </c>
      <c r="I55" s="3">
        <f t="shared" si="1"/>
        <v>1330</v>
      </c>
      <c r="J55" s="3">
        <f t="shared" si="1"/>
        <v>1282</v>
      </c>
      <c r="K55" s="3">
        <f t="shared" si="1"/>
        <v>7091</v>
      </c>
      <c r="L55" s="3">
        <f t="shared" si="1"/>
        <v>7296</v>
      </c>
      <c r="M55" s="3">
        <f t="shared" si="1"/>
        <v>6471</v>
      </c>
      <c r="N55" s="3">
        <f t="shared" si="1"/>
        <v>6518</v>
      </c>
      <c r="O55" s="3">
        <f>SUM(O40:O54)</f>
        <v>5926</v>
      </c>
      <c r="P55" s="3">
        <f>SUM(P40:P54)</f>
        <v>5331</v>
      </c>
    </row>
    <row r="56" spans="1:16" ht="18" customHeight="1">
      <c r="A56" s="1"/>
      <c r="B56" s="1"/>
      <c r="C56" s="1"/>
      <c r="D56" s="1" t="s">
        <v>187</v>
      </c>
      <c r="E56" s="3">
        <f>E39+E55</f>
        <v>6373</v>
      </c>
      <c r="F56" s="3">
        <f aca="true" t="shared" si="2" ref="F56:N56">F39+F55</f>
        <v>6365</v>
      </c>
      <c r="G56" s="3">
        <f t="shared" si="2"/>
        <v>5755</v>
      </c>
      <c r="H56" s="3">
        <f t="shared" si="2"/>
        <v>5537</v>
      </c>
      <c r="I56" s="3">
        <f t="shared" si="2"/>
        <v>5294</v>
      </c>
      <c r="J56" s="3">
        <f t="shared" si="2"/>
        <v>5106</v>
      </c>
      <c r="K56" s="3">
        <f t="shared" si="2"/>
        <v>57444</v>
      </c>
      <c r="L56" s="3">
        <f t="shared" si="2"/>
        <v>56325</v>
      </c>
      <c r="M56" s="3">
        <f t="shared" si="2"/>
        <v>50288</v>
      </c>
      <c r="N56" s="3">
        <f t="shared" si="2"/>
        <v>44511</v>
      </c>
      <c r="O56" s="3">
        <f>O39+O55</f>
        <v>37502</v>
      </c>
      <c r="P56" s="3">
        <f>P39+P55</f>
        <v>34476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mergeCells count="22">
    <mergeCell ref="E2:J2"/>
    <mergeCell ref="A4:A39"/>
    <mergeCell ref="A40:A55"/>
    <mergeCell ref="K2:P2"/>
    <mergeCell ref="C44:C48"/>
    <mergeCell ref="C49:C51"/>
    <mergeCell ref="C52:C54"/>
    <mergeCell ref="B4:B9"/>
    <mergeCell ref="B10:B14"/>
    <mergeCell ref="B15:B18"/>
    <mergeCell ref="B19:B23"/>
    <mergeCell ref="B24:B38"/>
    <mergeCell ref="B40:B51"/>
    <mergeCell ref="B52:B54"/>
    <mergeCell ref="C24:C29"/>
    <mergeCell ref="C31:C32"/>
    <mergeCell ref="C33:C38"/>
    <mergeCell ref="C40:C41"/>
    <mergeCell ref="C4:C9"/>
    <mergeCell ref="C10:C14"/>
    <mergeCell ref="C16:C18"/>
    <mergeCell ref="C19:C23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G50" sqref="G50"/>
    </sheetView>
  </sheetViews>
  <sheetFormatPr defaultColWidth="8.88671875" defaultRowHeight="13.5"/>
  <cols>
    <col min="3" max="3" width="17.99609375" style="0" customWidth="1"/>
  </cols>
  <sheetData>
    <row r="3" spans="2:4" ht="13.5" customHeight="1">
      <c r="B3" s="5"/>
      <c r="D3" s="5"/>
    </row>
    <row r="4" spans="2:4" ht="13.5">
      <c r="B4" s="6"/>
      <c r="D4" s="6"/>
    </row>
    <row r="5" spans="2:4" ht="13.5">
      <c r="B5" s="5"/>
      <c r="D5" s="5"/>
    </row>
    <row r="6" spans="2:4" ht="13.5">
      <c r="B6" s="6"/>
      <c r="D6" s="6"/>
    </row>
    <row r="7" spans="1:4" ht="13.5">
      <c r="A7" s="6"/>
      <c r="B7" s="5"/>
      <c r="D7" s="5"/>
    </row>
    <row r="8" spans="2:4" ht="13.5">
      <c r="B8" s="6"/>
      <c r="D8" s="6"/>
    </row>
    <row r="9" spans="4:5" ht="13.5" customHeight="1">
      <c r="D9" t="s">
        <v>193</v>
      </c>
      <c r="E9" t="s">
        <v>194</v>
      </c>
    </row>
    <row r="10" spans="2:5" ht="13.5">
      <c r="B10" t="s">
        <v>192</v>
      </c>
      <c r="C10" t="s">
        <v>188</v>
      </c>
      <c r="D10" s="7">
        <f>전국!J4+전국!J5+전국!J6+전국!J7+전국!J8+전국!J9</f>
        <v>1859</v>
      </c>
      <c r="E10" s="7">
        <f>전국!P4+전국!P5+전국!P6+전국!P7+전국!P8+전국!P9</f>
        <v>21280</v>
      </c>
    </row>
    <row r="11" spans="3:5" ht="13.5">
      <c r="C11" t="s">
        <v>189</v>
      </c>
      <c r="D11" s="7">
        <f>전국!J10+전국!J11+전국!J12+전국!J13+전국!J14</f>
        <v>2604</v>
      </c>
      <c r="E11" s="7">
        <f>전국!P10+전국!P11+전국!P12+전국!P13+전국!P14</f>
        <v>27260</v>
      </c>
    </row>
    <row r="12" spans="3:5" ht="13.5">
      <c r="C12" t="s">
        <v>67</v>
      </c>
      <c r="D12" s="7">
        <f>전국!J15+전국!J16+전국!J17+전국!J18</f>
        <v>3979</v>
      </c>
      <c r="E12" s="7">
        <f>전국!P15+전국!P16+전국!P17+전국!P18</f>
        <v>26173</v>
      </c>
    </row>
    <row r="13" spans="3:5" ht="13.5">
      <c r="C13" t="s">
        <v>190</v>
      </c>
      <c r="D13" s="7">
        <f>전국!J19+전국!J20+전국!J21+전국!J22+전국!J23</f>
        <v>2802</v>
      </c>
      <c r="E13" s="7">
        <f>전국!P19+전국!P20+전국!P21+전국!P22+전국!P23</f>
        <v>40051</v>
      </c>
    </row>
    <row r="14" spans="3:5" ht="13.5">
      <c r="C14" t="s">
        <v>191</v>
      </c>
      <c r="D14" s="7">
        <f>전국!J24+전국!J25+전국!J26+전국!J27+전국!J28+전국!J29+전국!J30+전국!J31+전국!J32+전국!J33+전국!J34+전국!J35+전국!J36+전국!J37+전국!J38</f>
        <v>12298</v>
      </c>
      <c r="E14" s="7">
        <f>전국!P24+전국!P25+전국!P26+전국!P27+전국!P28+전국!P29+전국!P30+전국!P31+전국!P32+전국!P33+전국!P34+전국!P35+전국!P36+전국!P37+전국!P38</f>
        <v>59819</v>
      </c>
    </row>
    <row r="15" spans="4:5" ht="13.5">
      <c r="D15" s="7">
        <f>SUM(D10:D14)</f>
        <v>23542</v>
      </c>
      <c r="E15" s="7">
        <f>SUM(E10:E14)</f>
        <v>174583</v>
      </c>
    </row>
    <row r="16" spans="6:7" ht="13.5">
      <c r="F16" t="s">
        <v>197</v>
      </c>
      <c r="G16" t="s">
        <v>197</v>
      </c>
    </row>
    <row r="17" spans="2:7" ht="13.5">
      <c r="B17" t="s">
        <v>195</v>
      </c>
      <c r="C17" t="s">
        <v>188</v>
      </c>
      <c r="D17">
        <f>SUM(경기도!J4:J9)</f>
        <v>452</v>
      </c>
      <c r="E17">
        <f>SUM(경기도!P4:P9)</f>
        <v>3673</v>
      </c>
      <c r="F17" s="8">
        <f>D17*100/D10</f>
        <v>24.314147391070467</v>
      </c>
      <c r="G17" s="8">
        <f>E17*100/E10</f>
        <v>17.26033834586466</v>
      </c>
    </row>
    <row r="18" spans="3:7" ht="13.5" customHeight="1">
      <c r="C18" t="s">
        <v>189</v>
      </c>
      <c r="D18">
        <f>SUM(경기도!J10:J14)</f>
        <v>306</v>
      </c>
      <c r="E18">
        <f>SUM(경기도!P10:P14)</f>
        <v>2345</v>
      </c>
      <c r="F18" s="8">
        <f aca="true" t="shared" si="0" ref="F18:G21">D18*100/D11</f>
        <v>11.751152073732719</v>
      </c>
      <c r="G18" s="8">
        <f t="shared" si="0"/>
        <v>8.602347762289067</v>
      </c>
    </row>
    <row r="19" spans="3:7" ht="13.5">
      <c r="C19" t="s">
        <v>67</v>
      </c>
      <c r="D19">
        <f>SUM(경기도!J15:J18)</f>
        <v>1266</v>
      </c>
      <c r="E19">
        <f>SUM(경기도!P15:P18)</f>
        <v>8107</v>
      </c>
      <c r="F19" s="8">
        <f t="shared" si="0"/>
        <v>31.817039457150038</v>
      </c>
      <c r="G19" s="8">
        <f t="shared" si="0"/>
        <v>30.974668551560768</v>
      </c>
    </row>
    <row r="20" spans="3:7" ht="13.5">
      <c r="C20" t="s">
        <v>190</v>
      </c>
      <c r="D20">
        <f>SUM(경기도!J19:J23)</f>
        <v>1077</v>
      </c>
      <c r="E20">
        <f>SUM(경기도!P19:P23)</f>
        <v>18734</v>
      </c>
      <c r="F20" s="8">
        <f t="shared" si="0"/>
        <v>38.436830835117775</v>
      </c>
      <c r="G20" s="8">
        <f t="shared" si="0"/>
        <v>46.7753614141969</v>
      </c>
    </row>
    <row r="21" spans="3:7" ht="13.5">
      <c r="C21" t="s">
        <v>191</v>
      </c>
      <c r="D21">
        <f>SUM(경기도!J24:J38)</f>
        <v>2282</v>
      </c>
      <c r="E21">
        <f>SUM(경기도!P24:P38)</f>
        <v>13937</v>
      </c>
      <c r="F21" s="8">
        <f t="shared" si="0"/>
        <v>18.555862741909255</v>
      </c>
      <c r="G21" s="8">
        <f t="shared" si="0"/>
        <v>23.298617496113277</v>
      </c>
    </row>
    <row r="22" spans="4:7" ht="13.5">
      <c r="D22">
        <f>SUM(D17:D21)</f>
        <v>5383</v>
      </c>
      <c r="E22">
        <f>SUM(E17:E21)</f>
        <v>46796</v>
      </c>
      <c r="F22" s="8"/>
      <c r="G22" s="8"/>
    </row>
    <row r="23" spans="6:7" ht="13.5" customHeight="1">
      <c r="F23" s="8"/>
      <c r="G23" s="8"/>
    </row>
    <row r="24" spans="2:7" ht="13.5">
      <c r="B24" t="s">
        <v>196</v>
      </c>
      <c r="C24" t="s">
        <v>188</v>
      </c>
      <c r="D24">
        <f>SUM(경기북부!J4:J9)</f>
        <v>275</v>
      </c>
      <c r="E24">
        <f>SUM(경기북부!P4:P9)</f>
        <v>1406</v>
      </c>
      <c r="F24" s="8">
        <f>D24*100/D17</f>
        <v>60.84070796460177</v>
      </c>
      <c r="G24" s="8">
        <f>E24*100/E17</f>
        <v>38.279335692894094</v>
      </c>
    </row>
    <row r="25" spans="3:7" ht="13.5">
      <c r="C25" t="s">
        <v>189</v>
      </c>
      <c r="D25">
        <f>SUM(경기북부!J10:J14)</f>
        <v>181</v>
      </c>
      <c r="E25">
        <f>SUM(경기북부!P10:P14)</f>
        <v>1074</v>
      </c>
      <c r="F25" s="8">
        <f aca="true" t="shared" si="1" ref="F25:G28">D25*100/D18</f>
        <v>59.150326797385624</v>
      </c>
      <c r="G25" s="8">
        <f t="shared" si="1"/>
        <v>45.79957356076759</v>
      </c>
    </row>
    <row r="26" spans="3:7" ht="13.5">
      <c r="C26" t="s">
        <v>67</v>
      </c>
      <c r="D26">
        <f>SUM(경기북부!J15:J18)</f>
        <v>741</v>
      </c>
      <c r="E26">
        <f>SUM(경기북부!P15:P18)</f>
        <v>4371</v>
      </c>
      <c r="F26" s="8">
        <f t="shared" si="1"/>
        <v>58.53080568720379</v>
      </c>
      <c r="G26" s="8">
        <f t="shared" si="1"/>
        <v>53.91636857037128</v>
      </c>
    </row>
    <row r="27" spans="3:7" ht="13.5">
      <c r="C27" t="s">
        <v>190</v>
      </c>
      <c r="D27">
        <f>SUM(경기북부!J19:J23)</f>
        <v>800</v>
      </c>
      <c r="E27">
        <f>SUM(경기북부!P19:P23)</f>
        <v>11172</v>
      </c>
      <c r="F27" s="8">
        <f t="shared" si="1"/>
        <v>74.28040854224699</v>
      </c>
      <c r="G27" s="8">
        <f t="shared" si="1"/>
        <v>59.63488843813388</v>
      </c>
    </row>
    <row r="28" spans="3:7" ht="13.5">
      <c r="C28" t="s">
        <v>191</v>
      </c>
      <c r="D28">
        <f>SUM(경기북부!J24:J38)</f>
        <v>860</v>
      </c>
      <c r="E28">
        <f>SUM(경기북부!P24:P38)</f>
        <v>4918</v>
      </c>
      <c r="F28" s="8">
        <f t="shared" si="1"/>
        <v>37.68624014022787</v>
      </c>
      <c r="G28" s="8">
        <f t="shared" si="1"/>
        <v>35.28736456913253</v>
      </c>
    </row>
    <row r="29" spans="4:7" ht="13.5">
      <c r="D29">
        <f>SUM(D24:D28)</f>
        <v>2857</v>
      </c>
      <c r="E29">
        <f>SUM(E24:E28)</f>
        <v>22941</v>
      </c>
      <c r="F29" s="8"/>
      <c r="G29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workbookViewId="0" topLeftCell="A1">
      <selection activeCell="M30" sqref="M30"/>
    </sheetView>
  </sheetViews>
  <sheetFormatPr defaultColWidth="8.88671875" defaultRowHeight="13.5"/>
  <sheetData>
    <row r="1" ht="13.5">
      <c r="A1" t="s">
        <v>216</v>
      </c>
    </row>
    <row r="2" spans="1:13" ht="13.5">
      <c r="A2" s="22" t="s">
        <v>208</v>
      </c>
      <c r="B2" s="21" t="s">
        <v>206</v>
      </c>
      <c r="C2" s="21"/>
      <c r="D2" s="21"/>
      <c r="E2" s="21"/>
      <c r="F2" s="21"/>
      <c r="G2" s="21"/>
      <c r="H2" s="21" t="s">
        <v>207</v>
      </c>
      <c r="I2" s="21"/>
      <c r="J2" s="21"/>
      <c r="K2" s="21"/>
      <c r="L2" s="21"/>
      <c r="M2" s="21"/>
    </row>
    <row r="3" spans="1:13" ht="13.5">
      <c r="A3" s="23"/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</row>
    <row r="4" spans="1:13" ht="13.5">
      <c r="A4" s="14" t="s">
        <v>202</v>
      </c>
      <c r="B4" s="15">
        <v>25670</v>
      </c>
      <c r="C4" s="15">
        <v>25949</v>
      </c>
      <c r="D4" s="15">
        <v>24451</v>
      </c>
      <c r="E4" s="15">
        <v>24092</v>
      </c>
      <c r="F4" s="15">
        <v>24009</v>
      </c>
      <c r="G4" s="15">
        <v>23542</v>
      </c>
      <c r="H4" s="15">
        <v>266756</v>
      </c>
      <c r="I4" s="15">
        <v>251348</v>
      </c>
      <c r="J4" s="15">
        <v>232539</v>
      </c>
      <c r="K4" s="15">
        <v>207649</v>
      </c>
      <c r="L4" s="15">
        <v>189232</v>
      </c>
      <c r="M4" s="15">
        <v>174583</v>
      </c>
    </row>
    <row r="5" spans="1:13" ht="13.5">
      <c r="A5" s="14" t="s">
        <v>203</v>
      </c>
      <c r="B5" s="15">
        <v>4824</v>
      </c>
      <c r="C5" s="15">
        <v>4931</v>
      </c>
      <c r="D5" s="15">
        <v>4887</v>
      </c>
      <c r="E5" s="15">
        <v>5102</v>
      </c>
      <c r="F5" s="15">
        <v>5246</v>
      </c>
      <c r="G5" s="15">
        <v>5383</v>
      </c>
      <c r="H5" s="15">
        <v>58681</v>
      </c>
      <c r="I5" s="15">
        <v>56385</v>
      </c>
      <c r="J5" s="15">
        <v>55554</v>
      </c>
      <c r="K5" s="15">
        <v>51336</v>
      </c>
      <c r="L5" s="15">
        <v>49519</v>
      </c>
      <c r="M5" s="15">
        <v>46796</v>
      </c>
    </row>
    <row r="6" spans="1:13" ht="13.5">
      <c r="A6" s="14" t="s">
        <v>204</v>
      </c>
      <c r="B6" s="15">
        <v>2325</v>
      </c>
      <c r="C6" s="15">
        <v>2438</v>
      </c>
      <c r="D6" s="15">
        <v>2584</v>
      </c>
      <c r="E6" s="15">
        <v>2777</v>
      </c>
      <c r="F6" s="15">
        <v>2802</v>
      </c>
      <c r="G6" s="15">
        <v>2857</v>
      </c>
      <c r="H6" s="15">
        <v>25768</v>
      </c>
      <c r="I6" s="15">
        <v>25912</v>
      </c>
      <c r="J6" s="15">
        <v>26643</v>
      </c>
      <c r="K6" s="15">
        <v>24832</v>
      </c>
      <c r="L6" s="15">
        <v>24144</v>
      </c>
      <c r="M6" s="15">
        <v>22941</v>
      </c>
    </row>
    <row r="7" spans="1:13" ht="13.5">
      <c r="A7" s="14" t="s">
        <v>205</v>
      </c>
      <c r="B7" s="15">
        <v>4809</v>
      </c>
      <c r="C7" s="15">
        <v>4783</v>
      </c>
      <c r="D7" s="15">
        <v>4357</v>
      </c>
      <c r="E7" s="15">
        <v>4181</v>
      </c>
      <c r="F7" s="15">
        <v>3964</v>
      </c>
      <c r="G7" s="15">
        <v>3824</v>
      </c>
      <c r="H7" s="15">
        <v>50353</v>
      </c>
      <c r="I7" s="15">
        <v>49029</v>
      </c>
      <c r="J7" s="15">
        <v>43817</v>
      </c>
      <c r="K7" s="15">
        <v>37993</v>
      </c>
      <c r="L7" s="15">
        <v>31576</v>
      </c>
      <c r="M7" s="15">
        <v>29145</v>
      </c>
    </row>
    <row r="8" spans="1:13" ht="13.5">
      <c r="A8" s="14" t="s">
        <v>222</v>
      </c>
      <c r="B8" s="15">
        <v>867</v>
      </c>
      <c r="C8" s="15">
        <v>917</v>
      </c>
      <c r="D8" s="15">
        <v>1032</v>
      </c>
      <c r="E8" s="15">
        <v>1090</v>
      </c>
      <c r="F8" s="15">
        <v>1034</v>
      </c>
      <c r="G8" s="15">
        <v>1034</v>
      </c>
      <c r="H8" s="15">
        <v>10387</v>
      </c>
      <c r="I8" s="15">
        <v>10796</v>
      </c>
      <c r="J8" s="15">
        <v>11015</v>
      </c>
      <c r="K8" s="15">
        <v>10088</v>
      </c>
      <c r="L8" s="15">
        <v>9439</v>
      </c>
      <c r="M8" s="15">
        <v>9241</v>
      </c>
    </row>
    <row r="9" spans="1:13" ht="13.5">
      <c r="A9" s="14" t="s">
        <v>223</v>
      </c>
      <c r="B9" s="15">
        <v>691</v>
      </c>
      <c r="C9" s="15">
        <v>767</v>
      </c>
      <c r="D9" s="15">
        <v>882</v>
      </c>
      <c r="E9" s="15">
        <v>1008</v>
      </c>
      <c r="F9" s="15">
        <v>1033</v>
      </c>
      <c r="G9" s="15">
        <v>1041</v>
      </c>
      <c r="H9" s="15">
        <v>7181</v>
      </c>
      <c r="I9" s="15">
        <v>7470</v>
      </c>
      <c r="J9" s="15">
        <v>8415</v>
      </c>
      <c r="K9" s="15">
        <v>8002</v>
      </c>
      <c r="L9" s="15">
        <v>8014</v>
      </c>
      <c r="M9" s="15">
        <v>7404</v>
      </c>
    </row>
    <row r="10" spans="1:13" ht="13.5">
      <c r="A10" s="14" t="s">
        <v>225</v>
      </c>
      <c r="B10" s="15">
        <v>7391</v>
      </c>
      <c r="C10" s="15">
        <v>7479</v>
      </c>
      <c r="D10" s="15">
        <v>6996</v>
      </c>
      <c r="E10" s="15">
        <v>6726</v>
      </c>
      <c r="F10" s="15">
        <v>6843</v>
      </c>
      <c r="G10" s="15">
        <v>6578</v>
      </c>
      <c r="H10" s="15">
        <v>47329</v>
      </c>
      <c r="I10" s="15">
        <v>42192</v>
      </c>
      <c r="J10" s="15">
        <v>39772</v>
      </c>
      <c r="K10" s="15">
        <v>33297</v>
      </c>
      <c r="L10" s="15">
        <v>33169</v>
      </c>
      <c r="M10" s="15">
        <v>31012</v>
      </c>
    </row>
  </sheetData>
  <mergeCells count="3">
    <mergeCell ref="B2:G2"/>
    <mergeCell ref="H2:M2"/>
    <mergeCell ref="A2:A3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workbookViewId="0" topLeftCell="A1">
      <selection activeCell="M52" sqref="M52"/>
    </sheetView>
  </sheetViews>
  <sheetFormatPr defaultColWidth="8.88671875" defaultRowHeight="13.5"/>
  <sheetData>
    <row r="1" ht="13.5">
      <c r="A1" t="s">
        <v>217</v>
      </c>
    </row>
    <row r="2" spans="1:13" ht="13.5">
      <c r="A2" s="22" t="s">
        <v>209</v>
      </c>
      <c r="B2" s="21" t="s">
        <v>210</v>
      </c>
      <c r="C2" s="21"/>
      <c r="D2" s="21"/>
      <c r="E2" s="21"/>
      <c r="F2" s="21"/>
      <c r="G2" s="21"/>
      <c r="H2" s="21" t="s">
        <v>211</v>
      </c>
      <c r="I2" s="21"/>
      <c r="J2" s="21"/>
      <c r="K2" s="21"/>
      <c r="L2" s="21"/>
      <c r="M2" s="21"/>
    </row>
    <row r="3" spans="1:13" ht="13.5">
      <c r="A3" s="23"/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</row>
    <row r="4" spans="1:13" ht="13.5">
      <c r="A4" s="14" t="s">
        <v>212</v>
      </c>
      <c r="B4" s="15">
        <v>52840</v>
      </c>
      <c r="C4" s="15">
        <v>52486</v>
      </c>
      <c r="D4" s="15">
        <v>49347</v>
      </c>
      <c r="E4" s="15">
        <v>47845</v>
      </c>
      <c r="F4" s="15">
        <v>47198</v>
      </c>
      <c r="G4" s="15">
        <v>45880</v>
      </c>
      <c r="H4" s="15">
        <v>460962</v>
      </c>
      <c r="I4" s="15">
        <v>439703</v>
      </c>
      <c r="J4" s="15">
        <v>407541</v>
      </c>
      <c r="K4" s="15">
        <v>370755</v>
      </c>
      <c r="L4" s="15">
        <v>338936</v>
      </c>
      <c r="M4" s="15">
        <v>316451</v>
      </c>
    </row>
    <row r="5" spans="1:13" ht="13.5">
      <c r="A5" s="14" t="s">
        <v>213</v>
      </c>
      <c r="B5" s="15">
        <v>7284</v>
      </c>
      <c r="C5" s="15">
        <v>7291</v>
      </c>
      <c r="D5" s="15">
        <v>6999</v>
      </c>
      <c r="E5" s="15">
        <v>7094</v>
      </c>
      <c r="F5" s="15">
        <v>7116</v>
      </c>
      <c r="G5" s="15">
        <v>7207</v>
      </c>
      <c r="H5" s="15">
        <v>77673</v>
      </c>
      <c r="I5" s="15">
        <v>74620</v>
      </c>
      <c r="J5" s="15">
        <v>72414</v>
      </c>
      <c r="K5" s="15">
        <v>66921</v>
      </c>
      <c r="L5" s="15">
        <v>63356</v>
      </c>
      <c r="M5" s="15">
        <v>59752</v>
      </c>
    </row>
    <row r="6" spans="1:13" ht="13.5">
      <c r="A6" s="14" t="s">
        <v>214</v>
      </c>
      <c r="B6" s="15">
        <v>2944</v>
      </c>
      <c r="C6" s="15">
        <v>3024</v>
      </c>
      <c r="D6" s="15">
        <v>3133</v>
      </c>
      <c r="E6" s="15">
        <v>3277</v>
      </c>
      <c r="F6" s="15">
        <v>3299</v>
      </c>
      <c r="G6" s="15">
        <v>3356</v>
      </c>
      <c r="H6" s="15">
        <v>30486</v>
      </c>
      <c r="I6" s="15">
        <v>30438</v>
      </c>
      <c r="J6" s="15">
        <v>31016</v>
      </c>
      <c r="K6" s="15">
        <v>28670</v>
      </c>
      <c r="L6" s="15">
        <v>27689</v>
      </c>
      <c r="M6" s="15">
        <v>26264</v>
      </c>
    </row>
    <row r="7" spans="1:13" ht="13.5">
      <c r="A7" s="14" t="s">
        <v>215</v>
      </c>
      <c r="B7" s="15">
        <v>6373</v>
      </c>
      <c r="C7" s="15">
        <v>6365</v>
      </c>
      <c r="D7" s="15">
        <v>5755</v>
      </c>
      <c r="E7" s="15">
        <v>5537</v>
      </c>
      <c r="F7" s="15">
        <v>5294</v>
      </c>
      <c r="G7" s="15">
        <v>5106</v>
      </c>
      <c r="H7" s="15">
        <v>57444</v>
      </c>
      <c r="I7" s="15">
        <v>56325</v>
      </c>
      <c r="J7" s="15">
        <v>50288</v>
      </c>
      <c r="K7" s="15">
        <v>44511</v>
      </c>
      <c r="L7" s="15">
        <v>37502</v>
      </c>
      <c r="M7" s="15">
        <v>34476</v>
      </c>
    </row>
    <row r="8" spans="1:13" ht="13.5">
      <c r="A8" s="14" t="s">
        <v>224</v>
      </c>
      <c r="B8" s="15">
        <v>899</v>
      </c>
      <c r="C8" s="15">
        <v>951</v>
      </c>
      <c r="D8" s="15">
        <v>1072</v>
      </c>
      <c r="E8" s="15">
        <v>1133</v>
      </c>
      <c r="F8" s="15">
        <v>1070</v>
      </c>
      <c r="G8" s="15">
        <v>1075</v>
      </c>
      <c r="H8" s="15">
        <v>10723</v>
      </c>
      <c r="I8" s="15">
        <v>11136</v>
      </c>
      <c r="J8" s="15">
        <v>11392</v>
      </c>
      <c r="K8" s="15">
        <v>10465</v>
      </c>
      <c r="L8" s="15">
        <v>9819</v>
      </c>
      <c r="M8" s="15">
        <v>9637</v>
      </c>
    </row>
    <row r="9" spans="1:13" ht="13.5">
      <c r="A9" s="14" t="s">
        <v>223</v>
      </c>
      <c r="B9" s="15">
        <v>725</v>
      </c>
      <c r="C9" s="15">
        <v>811</v>
      </c>
      <c r="D9" s="15">
        <v>920</v>
      </c>
      <c r="E9" s="15">
        <v>1045</v>
      </c>
      <c r="F9" s="15">
        <v>1076</v>
      </c>
      <c r="G9" s="15">
        <v>1083</v>
      </c>
      <c r="H9" s="15">
        <v>7460</v>
      </c>
      <c r="I9" s="15">
        <v>7826</v>
      </c>
      <c r="J9" s="15">
        <v>8735</v>
      </c>
      <c r="K9" s="15">
        <v>8240</v>
      </c>
      <c r="L9" s="15">
        <v>8277</v>
      </c>
      <c r="M9" s="15">
        <v>7683</v>
      </c>
    </row>
    <row r="10" spans="1:13" ht="13.5">
      <c r="A10" s="14" t="s">
        <v>226</v>
      </c>
      <c r="B10" s="15">
        <v>20997</v>
      </c>
      <c r="C10" s="15">
        <v>21026</v>
      </c>
      <c r="D10" s="15">
        <v>20315</v>
      </c>
      <c r="E10" s="15">
        <v>19392</v>
      </c>
      <c r="F10" s="15">
        <v>19480</v>
      </c>
      <c r="G10" s="15">
        <v>18646</v>
      </c>
      <c r="H10" s="15">
        <v>158815</v>
      </c>
      <c r="I10" s="15">
        <v>151951</v>
      </c>
      <c r="J10" s="15">
        <v>146502</v>
      </c>
      <c r="K10" s="15">
        <v>134635</v>
      </c>
      <c r="L10" s="15">
        <v>127788</v>
      </c>
      <c r="M10" s="15">
        <v>122315</v>
      </c>
    </row>
  </sheetData>
  <mergeCells count="3">
    <mergeCell ref="B2:G2"/>
    <mergeCell ref="H2:M2"/>
    <mergeCell ref="A2:A3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60" workbookViewId="0" topLeftCell="A1">
      <selection activeCell="F25" sqref="F25"/>
    </sheetView>
  </sheetViews>
  <sheetFormatPr defaultColWidth="8.88671875" defaultRowHeight="13.5"/>
  <sheetData>
    <row r="1" ht="13.5">
      <c r="A1" t="s">
        <v>218</v>
      </c>
    </row>
    <row r="2" spans="1:13" ht="13.5">
      <c r="A2" s="22" t="s">
        <v>209</v>
      </c>
      <c r="B2" s="21" t="s">
        <v>210</v>
      </c>
      <c r="C2" s="21"/>
      <c r="D2" s="21"/>
      <c r="E2" s="21"/>
      <c r="F2" s="21"/>
      <c r="G2" s="21"/>
      <c r="H2" s="21" t="s">
        <v>211</v>
      </c>
      <c r="I2" s="21"/>
      <c r="J2" s="21"/>
      <c r="K2" s="21"/>
      <c r="L2" s="21"/>
      <c r="M2" s="21"/>
    </row>
    <row r="3" spans="1:13" ht="13.5">
      <c r="A3" s="23"/>
      <c r="B3" s="14">
        <v>2001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</row>
    <row r="4" spans="1:13" ht="13.5">
      <c r="A4" s="14" t="s">
        <v>212</v>
      </c>
      <c r="B4" s="15">
        <v>1378</v>
      </c>
      <c r="C4" s="15">
        <v>1503</v>
      </c>
      <c r="D4" s="15">
        <v>1588</v>
      </c>
      <c r="E4" s="15">
        <v>1505</v>
      </c>
      <c r="F4" s="15">
        <v>1529</v>
      </c>
      <c r="G4" s="15">
        <v>1395</v>
      </c>
      <c r="H4" s="15">
        <v>12395</v>
      </c>
      <c r="I4" s="15">
        <v>11297</v>
      </c>
      <c r="J4" s="15">
        <v>12732</v>
      </c>
      <c r="K4" s="15">
        <v>10606</v>
      </c>
      <c r="L4" s="15">
        <v>10252</v>
      </c>
      <c r="M4" s="15">
        <v>8720</v>
      </c>
    </row>
    <row r="5" spans="1:13" ht="13.5">
      <c r="A5" s="14" t="s">
        <v>213</v>
      </c>
      <c r="B5" s="15">
        <v>406</v>
      </c>
      <c r="C5" s="15">
        <v>513</v>
      </c>
      <c r="D5" s="15">
        <v>629</v>
      </c>
      <c r="E5" s="15">
        <v>675</v>
      </c>
      <c r="F5" s="15">
        <v>731</v>
      </c>
      <c r="G5" s="15">
        <v>683</v>
      </c>
      <c r="H5" s="15">
        <v>4391</v>
      </c>
      <c r="I5" s="15">
        <v>4694</v>
      </c>
      <c r="J5" s="15">
        <v>5846</v>
      </c>
      <c r="K5" s="15">
        <v>5449</v>
      </c>
      <c r="L5" s="15">
        <v>5023</v>
      </c>
      <c r="M5" s="15">
        <v>4556</v>
      </c>
    </row>
    <row r="6" spans="1:13" ht="13.5">
      <c r="A6" s="14" t="s">
        <v>214</v>
      </c>
      <c r="B6" s="3">
        <v>324</v>
      </c>
      <c r="C6" s="3">
        <v>417</v>
      </c>
      <c r="D6" s="3">
        <v>503</v>
      </c>
      <c r="E6" s="3">
        <v>558</v>
      </c>
      <c r="F6" s="3">
        <v>606</v>
      </c>
      <c r="G6" s="3">
        <v>562</v>
      </c>
      <c r="H6" s="3">
        <v>3169</v>
      </c>
      <c r="I6" s="3">
        <v>3582</v>
      </c>
      <c r="J6" s="3">
        <v>4281</v>
      </c>
      <c r="K6" s="3">
        <v>3986</v>
      </c>
      <c r="L6" s="3">
        <v>3850</v>
      </c>
      <c r="M6" s="13">
        <v>3376</v>
      </c>
    </row>
    <row r="7" spans="1:13" ht="13.5">
      <c r="A7" s="14" t="s">
        <v>219</v>
      </c>
      <c r="B7" s="15">
        <v>108</v>
      </c>
      <c r="C7" s="15">
        <v>84</v>
      </c>
      <c r="D7" s="15">
        <v>44</v>
      </c>
      <c r="E7" s="15">
        <v>44</v>
      </c>
      <c r="F7" s="15">
        <v>46</v>
      </c>
      <c r="G7" s="15">
        <v>44</v>
      </c>
      <c r="H7" s="15">
        <v>545</v>
      </c>
      <c r="I7" s="15">
        <v>403</v>
      </c>
      <c r="J7" s="15">
        <v>208</v>
      </c>
      <c r="K7" s="15">
        <v>194</v>
      </c>
      <c r="L7" s="15">
        <v>247</v>
      </c>
      <c r="M7" s="15">
        <v>185</v>
      </c>
    </row>
    <row r="8" spans="1:13" ht="13.5">
      <c r="A8" s="14" t="s">
        <v>220</v>
      </c>
      <c r="B8" s="15">
        <v>127</v>
      </c>
      <c r="C8" s="15">
        <v>171</v>
      </c>
      <c r="D8" s="15">
        <v>207</v>
      </c>
      <c r="E8" s="15">
        <v>232</v>
      </c>
      <c r="F8" s="15">
        <v>243</v>
      </c>
      <c r="G8" s="15">
        <v>243</v>
      </c>
      <c r="H8" s="15">
        <v>1038</v>
      </c>
      <c r="I8" s="15">
        <v>1459</v>
      </c>
      <c r="J8" s="15">
        <v>1760</v>
      </c>
      <c r="K8" s="15">
        <v>1585</v>
      </c>
      <c r="L8" s="15">
        <v>1409</v>
      </c>
      <c r="M8" s="15">
        <v>1488</v>
      </c>
    </row>
    <row r="9" spans="1:13" ht="13.5">
      <c r="A9" s="14" t="s">
        <v>221</v>
      </c>
      <c r="B9" s="15">
        <v>166</v>
      </c>
      <c r="C9" s="15">
        <v>207</v>
      </c>
      <c r="D9" s="15">
        <v>260</v>
      </c>
      <c r="E9" s="15">
        <v>289</v>
      </c>
      <c r="F9" s="15">
        <v>316</v>
      </c>
      <c r="G9" s="15">
        <v>280</v>
      </c>
      <c r="H9" s="15">
        <v>1424</v>
      </c>
      <c r="I9" s="15">
        <v>1601</v>
      </c>
      <c r="J9" s="15">
        <v>1973</v>
      </c>
      <c r="K9" s="15">
        <v>1906</v>
      </c>
      <c r="L9" s="15">
        <v>2036</v>
      </c>
      <c r="M9" s="15">
        <v>1639</v>
      </c>
    </row>
    <row r="10" spans="1:13" ht="13.5">
      <c r="A10" s="14" t="s">
        <v>226</v>
      </c>
      <c r="B10" s="15">
        <v>752</v>
      </c>
      <c r="C10" s="15">
        <v>784</v>
      </c>
      <c r="D10" s="15">
        <v>808</v>
      </c>
      <c r="E10" s="15">
        <v>673</v>
      </c>
      <c r="F10" s="15">
        <v>633</v>
      </c>
      <c r="G10" s="15">
        <v>561</v>
      </c>
      <c r="H10" s="15">
        <v>5541</v>
      </c>
      <c r="I10" s="15">
        <v>4254</v>
      </c>
      <c r="J10" s="15">
        <v>3862</v>
      </c>
      <c r="K10" s="15">
        <v>2981</v>
      </c>
      <c r="L10" s="15">
        <v>2918</v>
      </c>
      <c r="M10" s="15">
        <v>2512</v>
      </c>
    </row>
  </sheetData>
  <mergeCells count="3">
    <mergeCell ref="B2:G2"/>
    <mergeCell ref="H2:M2"/>
    <mergeCell ref="A2:A3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user</cp:lastModifiedBy>
  <cp:lastPrinted>2008-03-26T06:12:15Z</cp:lastPrinted>
  <dcterms:created xsi:type="dcterms:W3CDTF">2007-08-31T07:28:31Z</dcterms:created>
  <dcterms:modified xsi:type="dcterms:W3CDTF">2008-03-26T06:22:47Z</dcterms:modified>
  <cp:category/>
  <cp:version/>
  <cp:contentType/>
  <cp:contentStatus/>
</cp:coreProperties>
</file>