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420" windowWidth="19125" windowHeight="11505" activeTab="0"/>
  </bookViews>
  <sheets>
    <sheet name="국별 수출입실적(25개국)" sheetId="1" r:id="rId1"/>
  </sheets>
  <definedNames>
    <definedName name="_xlnm.Print_Area" localSheetId="0">'국별 수출입실적(25개국)'!$A$1:$X$62</definedName>
  </definedNames>
  <calcPr fullCalcOnLoad="1"/>
</workbook>
</file>

<file path=xl/sharedStrings.xml><?xml version="1.0" encoding="utf-8"?>
<sst xmlns="http://schemas.openxmlformats.org/spreadsheetml/2006/main" count="128" uniqueCount="60">
  <si>
    <t>단위: 천불, 톤, %, $/kg</t>
  </si>
  <si>
    <t>총계</t>
  </si>
  <si>
    <t>중국</t>
  </si>
  <si>
    <t>베트남</t>
  </si>
  <si>
    <t>미국</t>
  </si>
  <si>
    <t>인도네시아</t>
  </si>
  <si>
    <t>일본</t>
  </si>
  <si>
    <t>홍콩</t>
  </si>
  <si>
    <t>사우디아라비아</t>
  </si>
  <si>
    <t>태국</t>
  </si>
  <si>
    <t>캄보디아</t>
  </si>
  <si>
    <t>독일</t>
  </si>
  <si>
    <t>터키</t>
  </si>
  <si>
    <t>필리핀</t>
  </si>
  <si>
    <t>방글라데시</t>
  </si>
  <si>
    <t>이탈리아</t>
  </si>
  <si>
    <t>영국</t>
  </si>
  <si>
    <t>프랑스</t>
  </si>
  <si>
    <t>대만</t>
  </si>
  <si>
    <t>스페인</t>
  </si>
  <si>
    <t>미얀마</t>
  </si>
  <si>
    <t>파키스탄</t>
  </si>
  <si>
    <t>아랍에미리트 연합</t>
  </si>
  <si>
    <t>멕시코</t>
  </si>
  <si>
    <t>인도(인디아)</t>
  </si>
  <si>
    <t>증감율(누계)</t>
  </si>
  <si>
    <t>금액</t>
  </si>
  <si>
    <t>중량</t>
  </si>
  <si>
    <t>순위</t>
  </si>
  <si>
    <t>구분</t>
  </si>
  <si>
    <t>증감률(당월)</t>
  </si>
  <si>
    <t>금액</t>
  </si>
  <si>
    <t>중량</t>
  </si>
  <si>
    <t>(잠정치실적임)</t>
  </si>
  <si>
    <t>(잠정치실적임)</t>
  </si>
  <si>
    <t>수출단가(당월)</t>
  </si>
  <si>
    <t>수출단가(누계)</t>
  </si>
  <si>
    <t>'15년</t>
  </si>
  <si>
    <t>'16년</t>
  </si>
  <si>
    <t>단가(증감률)</t>
  </si>
  <si>
    <t>당월</t>
  </si>
  <si>
    <t>누계</t>
  </si>
  <si>
    <t>수입단가(당월)</t>
  </si>
  <si>
    <t>수입단가(누계)</t>
  </si>
  <si>
    <t>러시아</t>
  </si>
  <si>
    <t>말레이시아</t>
  </si>
  <si>
    <t>포르투갈</t>
  </si>
  <si>
    <t>스리랑카</t>
  </si>
  <si>
    <t>오스트리아</t>
  </si>
  <si>
    <t>캐나다</t>
  </si>
  <si>
    <t>브라질</t>
  </si>
  <si>
    <t>5월 국별 섬유류 수출실적 (상위 25개국)</t>
  </si>
  <si>
    <t>5월 국별 섬유류 수입실적 (상위 25개국)</t>
  </si>
  <si>
    <t>'15년 5월(누계)</t>
  </si>
  <si>
    <t>'15년 4월(누계)</t>
  </si>
  <si>
    <t>'16년 4월(누계)</t>
  </si>
  <si>
    <t>'15년 5월(당월)</t>
  </si>
  <si>
    <t>'16년 5월(당월)</t>
  </si>
  <si>
    <t>'16년 5월(누계)</t>
  </si>
  <si>
    <t>루마니아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</si>
</sst>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0_ "/>
    <numFmt numFmtId="180" formatCode="0_);[Red]\(0\)"/>
    <numFmt numFmtId="181" formatCode="0.00_);[Red]\(0.00\)"/>
    <numFmt numFmtId="182" formatCode="0.0_ ;[Red]\-0.0\ "/>
    <numFmt numFmtId="183" formatCode="#,##0_ "/>
    <numFmt numFmtId="184" formatCode="0_ ;[Red]\-0\ "/>
    <numFmt numFmtId="185" formatCode="#,##0.0_ ;[Red]\-#,##0.0\ "/>
    <numFmt numFmtId="186" formatCode="_-* #,##0.0_-;\-* #,##0.0_-;_-* &quot;-&quot;_-;_-@_-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Arial"/>
      <family val="2"/>
    </font>
    <font>
      <b/>
      <sz val="20"/>
      <name val="돋움"/>
      <family val="3"/>
    </font>
    <font>
      <sz val="9"/>
      <name val="돋움"/>
      <family val="3"/>
    </font>
    <font>
      <sz val="11.5"/>
      <name val="돋움"/>
      <family val="3"/>
    </font>
    <font>
      <b/>
      <sz val="11.5"/>
      <name val="돋움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theme="1"/>
      <name val="돋움"/>
      <family val="3"/>
    </font>
    <font>
      <b/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</borders>
  <cellStyleXfs count="23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2346" applyFont="1" applyFill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2346" applyFont="1" applyFill="1" applyAlignment="1">
      <alignment horizontal="center" vertical="center"/>
      <protection/>
    </xf>
    <xf numFmtId="176" fontId="2" fillId="0" borderId="0" xfId="327" applyNumberFormat="1" applyFont="1" applyFill="1" applyAlignment="1">
      <alignment vertical="center"/>
    </xf>
    <xf numFmtId="41" fontId="2" fillId="0" borderId="0" xfId="327" applyFont="1" applyFill="1" applyAlignment="1">
      <alignment vertical="center"/>
    </xf>
    <xf numFmtId="182" fontId="2" fillId="0" borderId="0" xfId="327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47" fillId="0" borderId="10" xfId="333" applyFont="1" applyFill="1" applyBorder="1" applyAlignment="1">
      <alignment vertical="center"/>
    </xf>
    <xf numFmtId="41" fontId="47" fillId="0" borderId="10" xfId="327" applyFont="1" applyFill="1" applyBorder="1" applyAlignment="1">
      <alignment vertical="center"/>
    </xf>
    <xf numFmtId="3" fontId="47" fillId="0" borderId="10" xfId="2277" applyNumberFormat="1" applyFont="1" applyFill="1" applyBorder="1">
      <alignment vertical="center"/>
      <protection/>
    </xf>
    <xf numFmtId="3" fontId="47" fillId="0" borderId="11" xfId="2277" applyNumberFormat="1" applyFont="1" applyFill="1" applyBorder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2" fillId="0" borderId="0" xfId="327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2346" applyFont="1" applyFill="1" applyBorder="1" applyAlignment="1">
      <alignment horizontal="center" vertical="center"/>
      <protection/>
    </xf>
    <xf numFmtId="176" fontId="2" fillId="0" borderId="0" xfId="327" applyNumberFormat="1" applyFont="1" applyFill="1" applyBorder="1" applyAlignment="1">
      <alignment vertical="center"/>
    </xf>
    <xf numFmtId="41" fontId="2" fillId="0" borderId="0" xfId="327" applyFont="1" applyFill="1" applyBorder="1" applyAlignment="1">
      <alignment vertical="center"/>
    </xf>
    <xf numFmtId="182" fontId="2" fillId="0" borderId="0" xfId="327" applyNumberFormat="1" applyFont="1" applyFill="1" applyBorder="1" applyAlignment="1">
      <alignment vertical="center"/>
    </xf>
    <xf numFmtId="0" fontId="2" fillId="0" borderId="0" xfId="2346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1" fontId="2" fillId="0" borderId="0" xfId="327" applyFont="1" applyFill="1" applyBorder="1" applyAlignment="1">
      <alignment/>
    </xf>
    <xf numFmtId="0" fontId="8" fillId="0" borderId="0" xfId="2346" applyFont="1" applyFill="1" applyAlignment="1">
      <alignment vertical="center"/>
      <protection/>
    </xf>
    <xf numFmtId="0" fontId="8" fillId="0" borderId="10" xfId="0" applyNumberFormat="1" applyFont="1" applyFill="1" applyBorder="1" applyAlignment="1">
      <alignment horizontal="left" vertical="center"/>
    </xf>
    <xf numFmtId="177" fontId="8" fillId="33" borderId="10" xfId="327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82" fontId="2" fillId="0" borderId="12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177" fontId="8" fillId="33" borderId="12" xfId="327" applyNumberFormat="1" applyFont="1" applyFill="1" applyBorder="1" applyAlignment="1">
      <alignment horizontal="center" vertical="center"/>
    </xf>
    <xf numFmtId="41" fontId="8" fillId="33" borderId="13" xfId="327" applyFont="1" applyFill="1" applyBorder="1" applyAlignment="1">
      <alignment horizontal="center" vertical="center"/>
    </xf>
    <xf numFmtId="41" fontId="8" fillId="33" borderId="14" xfId="327" applyFont="1" applyFill="1" applyBorder="1" applyAlignment="1">
      <alignment horizontal="center" vertical="center"/>
    </xf>
    <xf numFmtId="3" fontId="47" fillId="0" borderId="13" xfId="2276" applyNumberFormat="1" applyFont="1" applyFill="1" applyBorder="1">
      <alignment vertical="center"/>
      <protection/>
    </xf>
    <xf numFmtId="3" fontId="47" fillId="0" borderId="14" xfId="2276" applyNumberFormat="1" applyFont="1" applyFill="1" applyBorder="1">
      <alignment vertical="center"/>
      <protection/>
    </xf>
    <xf numFmtId="3" fontId="47" fillId="0" borderId="15" xfId="2276" applyNumberFormat="1" applyFont="1" applyFill="1" applyBorder="1">
      <alignment vertical="center"/>
      <protection/>
    </xf>
    <xf numFmtId="3" fontId="47" fillId="0" borderId="16" xfId="2276" applyNumberFormat="1" applyFont="1" applyFill="1" applyBorder="1">
      <alignment vertical="center"/>
      <protection/>
    </xf>
    <xf numFmtId="41" fontId="2" fillId="0" borderId="13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182" fontId="8" fillId="33" borderId="13" xfId="327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176" fontId="8" fillId="33" borderId="10" xfId="327" applyNumberFormat="1" applyFont="1" applyFill="1" applyBorder="1" applyAlignment="1">
      <alignment horizontal="center" vertical="center"/>
    </xf>
    <xf numFmtId="41" fontId="8" fillId="33" borderId="10" xfId="327" applyFont="1" applyFill="1" applyBorder="1" applyAlignment="1">
      <alignment horizontal="center" vertical="center"/>
    </xf>
    <xf numFmtId="0" fontId="9" fillId="0" borderId="10" xfId="2346" applyFont="1" applyFill="1" applyBorder="1" applyAlignment="1">
      <alignment horizontal="center" vertical="center"/>
      <protection/>
    </xf>
    <xf numFmtId="41" fontId="48" fillId="0" borderId="10" xfId="327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vertical="center"/>
    </xf>
    <xf numFmtId="0" fontId="9" fillId="0" borderId="10" xfId="2346" applyFont="1" applyFill="1" applyBorder="1" applyAlignment="1">
      <alignment vertical="center"/>
      <protection/>
    </xf>
    <xf numFmtId="41" fontId="48" fillId="0" borderId="10" xfId="333" applyFont="1" applyFill="1" applyBorder="1" applyAlignment="1">
      <alignment vertical="center"/>
    </xf>
    <xf numFmtId="3" fontId="48" fillId="0" borderId="10" xfId="2277" applyNumberFormat="1" applyFont="1" applyFill="1" applyBorder="1">
      <alignment vertical="center"/>
      <protection/>
    </xf>
    <xf numFmtId="3" fontId="48" fillId="0" borderId="11" xfId="2277" applyNumberFormat="1" applyFont="1" applyFill="1" applyBorder="1">
      <alignment vertical="center"/>
      <protection/>
    </xf>
    <xf numFmtId="3" fontId="48" fillId="0" borderId="13" xfId="2276" applyNumberFormat="1" applyFont="1" applyFill="1" applyBorder="1">
      <alignment vertical="center"/>
      <protection/>
    </xf>
    <xf numFmtId="3" fontId="48" fillId="0" borderId="14" xfId="2276" applyNumberFormat="1" applyFont="1" applyFill="1" applyBorder="1">
      <alignment vertical="center"/>
      <protection/>
    </xf>
    <xf numFmtId="41" fontId="8" fillId="33" borderId="11" xfId="327" applyFont="1" applyFill="1" applyBorder="1" applyAlignment="1">
      <alignment horizontal="center" vertical="center"/>
    </xf>
    <xf numFmtId="177" fontId="8" fillId="33" borderId="10" xfId="327" applyNumberFormat="1" applyFont="1" applyFill="1" applyBorder="1" applyAlignment="1" quotePrefix="1">
      <alignment horizontal="center" vertical="center"/>
    </xf>
    <xf numFmtId="177" fontId="8" fillId="33" borderId="12" xfId="327" applyNumberFormat="1" applyFont="1" applyFill="1" applyBorder="1" applyAlignment="1" quotePrefix="1">
      <alignment horizontal="center" vertical="center"/>
    </xf>
    <xf numFmtId="0" fontId="6" fillId="0" borderId="0" xfId="2346" applyFont="1" applyFill="1" applyAlignment="1">
      <alignment horizontal="center" vertical="center"/>
      <protection/>
    </xf>
    <xf numFmtId="177" fontId="8" fillId="33" borderId="10" xfId="2346" applyNumberFormat="1" applyFont="1" applyFill="1" applyBorder="1" applyAlignment="1">
      <alignment horizontal="center" vertical="center"/>
      <protection/>
    </xf>
    <xf numFmtId="0" fontId="2" fillId="0" borderId="0" xfId="2346" applyFont="1" applyFill="1" applyBorder="1" applyAlignment="1">
      <alignment horizontal="center" vertical="center"/>
      <protection/>
    </xf>
    <xf numFmtId="0" fontId="2" fillId="0" borderId="17" xfId="2346" applyFont="1" applyFill="1" applyBorder="1" applyAlignment="1">
      <alignment vertical="center"/>
      <protection/>
    </xf>
    <xf numFmtId="177" fontId="8" fillId="33" borderId="12" xfId="2346" applyNumberFormat="1" applyFont="1" applyFill="1" applyBorder="1" applyAlignment="1">
      <alignment horizontal="center" vertical="center"/>
      <protection/>
    </xf>
    <xf numFmtId="0" fontId="6" fillId="0" borderId="0" xfId="2346" applyFont="1" applyFill="1" applyBorder="1" applyAlignment="1">
      <alignment horizontal="center" vertical="center"/>
      <protection/>
    </xf>
    <xf numFmtId="0" fontId="8" fillId="33" borderId="10" xfId="2346" applyFont="1" applyFill="1" applyBorder="1" applyAlignment="1">
      <alignment horizontal="center" vertical="center"/>
      <protection/>
    </xf>
    <xf numFmtId="176" fontId="8" fillId="33" borderId="11" xfId="327" applyNumberFormat="1" applyFont="1" applyFill="1" applyBorder="1" applyAlignment="1" quotePrefix="1">
      <alignment horizontal="center" vertical="center"/>
    </xf>
    <xf numFmtId="176" fontId="8" fillId="33" borderId="12" xfId="327" applyNumberFormat="1" applyFont="1" applyFill="1" applyBorder="1" applyAlignment="1">
      <alignment horizontal="center" vertical="center"/>
    </xf>
    <xf numFmtId="41" fontId="8" fillId="33" borderId="11" xfId="327" applyFont="1" applyFill="1" applyBorder="1" applyAlignment="1" quotePrefix="1">
      <alignment horizontal="center" vertical="center"/>
    </xf>
    <xf numFmtId="41" fontId="8" fillId="33" borderId="12" xfId="327" applyFont="1" applyFill="1" applyBorder="1" applyAlignment="1">
      <alignment horizontal="center" vertical="center"/>
    </xf>
    <xf numFmtId="41" fontId="8" fillId="33" borderId="18" xfId="327" applyFont="1" applyFill="1" applyBorder="1" applyAlignment="1">
      <alignment horizontal="center" vertical="center"/>
    </xf>
    <xf numFmtId="41" fontId="8" fillId="33" borderId="19" xfId="327" applyFont="1" applyFill="1" applyBorder="1" applyAlignment="1" quotePrefix="1">
      <alignment horizontal="center" vertical="center"/>
    </xf>
    <xf numFmtId="41" fontId="8" fillId="33" borderId="20" xfId="327" applyFont="1" applyFill="1" applyBorder="1" applyAlignment="1">
      <alignment horizontal="center" vertical="center"/>
    </xf>
    <xf numFmtId="177" fontId="8" fillId="33" borderId="21" xfId="2346" applyNumberFormat="1" applyFont="1" applyFill="1" applyBorder="1" applyAlignment="1">
      <alignment horizontal="center" vertical="center"/>
      <protection/>
    </xf>
  </cellXfs>
  <cellStyles count="2334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보통" xfId="296"/>
    <cellStyle name="보통 10" xfId="297"/>
    <cellStyle name="보통 2" xfId="298"/>
    <cellStyle name="보통 3" xfId="299"/>
    <cellStyle name="보통 4" xfId="300"/>
    <cellStyle name="보통 5" xfId="301"/>
    <cellStyle name="보통 6" xfId="302"/>
    <cellStyle name="보통 7" xfId="303"/>
    <cellStyle name="보통 8" xfId="304"/>
    <cellStyle name="보통 9" xfId="305"/>
    <cellStyle name="설명 텍스트" xfId="306"/>
    <cellStyle name="설명 텍스트 10" xfId="307"/>
    <cellStyle name="설명 텍스트 2" xfId="308"/>
    <cellStyle name="설명 텍스트 3" xfId="309"/>
    <cellStyle name="설명 텍스트 4" xfId="310"/>
    <cellStyle name="설명 텍스트 5" xfId="311"/>
    <cellStyle name="설명 텍스트 6" xfId="312"/>
    <cellStyle name="설명 텍스트 7" xfId="313"/>
    <cellStyle name="설명 텍스트 8" xfId="314"/>
    <cellStyle name="설명 텍스트 9" xfId="315"/>
    <cellStyle name="셀 확인" xfId="316"/>
    <cellStyle name="셀 확인 10" xfId="317"/>
    <cellStyle name="셀 확인 2" xfId="318"/>
    <cellStyle name="셀 확인 3" xfId="319"/>
    <cellStyle name="셀 확인 4" xfId="320"/>
    <cellStyle name="셀 확인 5" xfId="321"/>
    <cellStyle name="셀 확인 6" xfId="322"/>
    <cellStyle name="셀 확인 7" xfId="323"/>
    <cellStyle name="셀 확인 8" xfId="324"/>
    <cellStyle name="셀 확인 9" xfId="325"/>
    <cellStyle name="Comma" xfId="326"/>
    <cellStyle name="Comma [0]" xfId="327"/>
    <cellStyle name="쉼표 [0] 2" xfId="328"/>
    <cellStyle name="쉼표 [0] 2 2" xfId="329"/>
    <cellStyle name="쉼표 [0] 2 3" xfId="330"/>
    <cellStyle name="쉼표 [0] 3" xfId="331"/>
    <cellStyle name="쉼표 [0] 4" xfId="332"/>
    <cellStyle name="쉼표 [0] 5" xfId="333"/>
    <cellStyle name="쉼표 [0] 6" xfId="334"/>
    <cellStyle name="연결된 셀" xfId="335"/>
    <cellStyle name="연결된 셀 10" xfId="336"/>
    <cellStyle name="연결된 셀 2" xfId="337"/>
    <cellStyle name="연결된 셀 3" xfId="338"/>
    <cellStyle name="연결된 셀 4" xfId="339"/>
    <cellStyle name="연결된 셀 5" xfId="340"/>
    <cellStyle name="연결된 셀 6" xfId="341"/>
    <cellStyle name="연결된 셀 7" xfId="342"/>
    <cellStyle name="연결된 셀 8" xfId="343"/>
    <cellStyle name="연결된 셀 9" xfId="344"/>
    <cellStyle name="요약" xfId="345"/>
    <cellStyle name="요약 10" xfId="346"/>
    <cellStyle name="요약 2" xfId="347"/>
    <cellStyle name="요약 3" xfId="348"/>
    <cellStyle name="요약 4" xfId="349"/>
    <cellStyle name="요약 5" xfId="350"/>
    <cellStyle name="요약 6" xfId="351"/>
    <cellStyle name="요약 7" xfId="352"/>
    <cellStyle name="요약 8" xfId="353"/>
    <cellStyle name="요약 9" xfId="354"/>
    <cellStyle name="입력" xfId="355"/>
    <cellStyle name="입력 10" xfId="356"/>
    <cellStyle name="입력 2" xfId="357"/>
    <cellStyle name="입력 3" xfId="358"/>
    <cellStyle name="입력 4" xfId="359"/>
    <cellStyle name="입력 5" xfId="360"/>
    <cellStyle name="입력 6" xfId="361"/>
    <cellStyle name="입력 7" xfId="362"/>
    <cellStyle name="입력 8" xfId="363"/>
    <cellStyle name="입력 9" xfId="364"/>
    <cellStyle name="제목" xfId="365"/>
    <cellStyle name="제목 1" xfId="366"/>
    <cellStyle name="제목 1 10" xfId="367"/>
    <cellStyle name="제목 1 2" xfId="368"/>
    <cellStyle name="제목 1 3" xfId="369"/>
    <cellStyle name="제목 1 4" xfId="370"/>
    <cellStyle name="제목 1 5" xfId="371"/>
    <cellStyle name="제목 1 6" xfId="372"/>
    <cellStyle name="제목 1 7" xfId="373"/>
    <cellStyle name="제목 1 8" xfId="374"/>
    <cellStyle name="제목 1 9" xfId="375"/>
    <cellStyle name="제목 10" xfId="376"/>
    <cellStyle name="제목 11" xfId="377"/>
    <cellStyle name="제목 12" xfId="378"/>
    <cellStyle name="제목 13" xfId="379"/>
    <cellStyle name="제목 2" xfId="380"/>
    <cellStyle name="제목 2 10" xfId="381"/>
    <cellStyle name="제목 2 2" xfId="382"/>
    <cellStyle name="제목 2 3" xfId="383"/>
    <cellStyle name="제목 2 4" xfId="384"/>
    <cellStyle name="제목 2 5" xfId="385"/>
    <cellStyle name="제목 2 6" xfId="386"/>
    <cellStyle name="제목 2 7" xfId="387"/>
    <cellStyle name="제목 2 8" xfId="388"/>
    <cellStyle name="제목 2 9" xfId="389"/>
    <cellStyle name="제목 3" xfId="390"/>
    <cellStyle name="제목 3 10" xfId="391"/>
    <cellStyle name="제목 3 2" xfId="392"/>
    <cellStyle name="제목 3 3" xfId="393"/>
    <cellStyle name="제목 3 4" xfId="394"/>
    <cellStyle name="제목 3 5" xfId="395"/>
    <cellStyle name="제목 3 6" xfId="396"/>
    <cellStyle name="제목 3 7" xfId="397"/>
    <cellStyle name="제목 3 8" xfId="398"/>
    <cellStyle name="제목 3 9" xfId="399"/>
    <cellStyle name="제목 4" xfId="400"/>
    <cellStyle name="제목 4 10" xfId="401"/>
    <cellStyle name="제목 4 2" xfId="402"/>
    <cellStyle name="제목 4 3" xfId="403"/>
    <cellStyle name="제목 4 4" xfId="404"/>
    <cellStyle name="제목 4 5" xfId="405"/>
    <cellStyle name="제목 4 6" xfId="406"/>
    <cellStyle name="제목 4 7" xfId="407"/>
    <cellStyle name="제목 4 8" xfId="408"/>
    <cellStyle name="제목 4 9" xfId="409"/>
    <cellStyle name="제목 5" xfId="410"/>
    <cellStyle name="제목 6" xfId="411"/>
    <cellStyle name="제목 7" xfId="412"/>
    <cellStyle name="제목 8" xfId="413"/>
    <cellStyle name="제목 9" xfId="414"/>
    <cellStyle name="좋음" xfId="415"/>
    <cellStyle name="좋음 10" xfId="416"/>
    <cellStyle name="좋음 2" xfId="417"/>
    <cellStyle name="좋음 3" xfId="418"/>
    <cellStyle name="좋음 4" xfId="419"/>
    <cellStyle name="좋음 5" xfId="420"/>
    <cellStyle name="좋음 6" xfId="421"/>
    <cellStyle name="좋음 7" xfId="422"/>
    <cellStyle name="좋음 8" xfId="423"/>
    <cellStyle name="좋음 9" xfId="424"/>
    <cellStyle name="출력" xfId="425"/>
    <cellStyle name="출력 10" xfId="426"/>
    <cellStyle name="출력 2" xfId="427"/>
    <cellStyle name="출력 3" xfId="428"/>
    <cellStyle name="출력 4" xfId="429"/>
    <cellStyle name="출력 5" xfId="430"/>
    <cellStyle name="출력 6" xfId="431"/>
    <cellStyle name="출력 7" xfId="432"/>
    <cellStyle name="출력 8" xfId="433"/>
    <cellStyle name="출력 9" xfId="434"/>
    <cellStyle name="Currency" xfId="435"/>
    <cellStyle name="Currency [0]" xfId="436"/>
    <cellStyle name="표준 10" xfId="437"/>
    <cellStyle name="표준 10 2" xfId="438"/>
    <cellStyle name="표준 10 3" xfId="439"/>
    <cellStyle name="표준 10 4" xfId="440"/>
    <cellStyle name="표준 11" xfId="441"/>
    <cellStyle name="표준 11 10" xfId="442"/>
    <cellStyle name="표준 11 2" xfId="443"/>
    <cellStyle name="표준 11 3" xfId="444"/>
    <cellStyle name="표준 11 4" xfId="445"/>
    <cellStyle name="표준 11 5" xfId="446"/>
    <cellStyle name="표준 11 6" xfId="447"/>
    <cellStyle name="표준 11 7" xfId="448"/>
    <cellStyle name="표준 11 8" xfId="449"/>
    <cellStyle name="표준 11 9" xfId="450"/>
    <cellStyle name="표준 12" xfId="451"/>
    <cellStyle name="표준 12 2" xfId="452"/>
    <cellStyle name="표준 13" xfId="453"/>
    <cellStyle name="표준 13 2" xfId="454"/>
    <cellStyle name="표준 13 3" xfId="455"/>
    <cellStyle name="표준 13 4" xfId="456"/>
    <cellStyle name="표준 13 5" xfId="457"/>
    <cellStyle name="표준 13 6" xfId="458"/>
    <cellStyle name="표준 13 7" xfId="459"/>
    <cellStyle name="표준 13 8" xfId="460"/>
    <cellStyle name="표준 14" xfId="461"/>
    <cellStyle name="표준 14 2" xfId="462"/>
    <cellStyle name="표준 14 3" xfId="463"/>
    <cellStyle name="표준 15" xfId="464"/>
    <cellStyle name="표준 15 2" xfId="465"/>
    <cellStyle name="표준 15 3" xfId="466"/>
    <cellStyle name="표준 15 4" xfId="467"/>
    <cellStyle name="표준 15 5" xfId="468"/>
    <cellStyle name="표준 16" xfId="469"/>
    <cellStyle name="표준 16 2" xfId="470"/>
    <cellStyle name="표준 16 3" xfId="471"/>
    <cellStyle name="표준 16 4" xfId="472"/>
    <cellStyle name="표준 16 5" xfId="473"/>
    <cellStyle name="표준 17" xfId="474"/>
    <cellStyle name="표준 17 2" xfId="475"/>
    <cellStyle name="표준 18" xfId="476"/>
    <cellStyle name="표준 18 2" xfId="477"/>
    <cellStyle name="표준 19" xfId="478"/>
    <cellStyle name="표준 19 2" xfId="479"/>
    <cellStyle name="표준 2" xfId="480"/>
    <cellStyle name="표준 2 2" xfId="481"/>
    <cellStyle name="표준 2 2 10" xfId="482"/>
    <cellStyle name="표준 2 2 11" xfId="483"/>
    <cellStyle name="표준 2 2 11 2" xfId="484"/>
    <cellStyle name="표준 2 2 11 2 2" xfId="485"/>
    <cellStyle name="표준 2 2 11 2 2 2" xfId="486"/>
    <cellStyle name="표준 2 2 11 2 2 2 2" xfId="487"/>
    <cellStyle name="표준 2 2 11 2 3" xfId="488"/>
    <cellStyle name="표준 2 2 11 2 4" xfId="489"/>
    <cellStyle name="표준 2 2 11 2 5" xfId="490"/>
    <cellStyle name="표준 2 2 11 3" xfId="491"/>
    <cellStyle name="표준 2 2 11 3 2" xfId="492"/>
    <cellStyle name="표준 2 2 11 3 2 2" xfId="493"/>
    <cellStyle name="표준 2 2 11 4" xfId="494"/>
    <cellStyle name="표준 2 2 11 5" xfId="495"/>
    <cellStyle name="표준 2 2 12" xfId="496"/>
    <cellStyle name="표준 2 2 13" xfId="497"/>
    <cellStyle name="표준 2 2 14" xfId="498"/>
    <cellStyle name="표준 2 2 14 2" xfId="499"/>
    <cellStyle name="표준 2 2 14 2 2" xfId="500"/>
    <cellStyle name="표준 2 2 15" xfId="501"/>
    <cellStyle name="표준 2 2 16" xfId="502"/>
    <cellStyle name="표준 2 2 17" xfId="503"/>
    <cellStyle name="표준 2 2 2" xfId="504"/>
    <cellStyle name="표준 2 2 2 10" xfId="505"/>
    <cellStyle name="표준 2 2 2 11" xfId="506"/>
    <cellStyle name="표준 2 2 2 11 2" xfId="507"/>
    <cellStyle name="표준 2 2 2 11 2 2" xfId="508"/>
    <cellStyle name="표준 2 2 2 12" xfId="509"/>
    <cellStyle name="표준 2 2 2 13" xfId="510"/>
    <cellStyle name="표준 2 2 2 14" xfId="511"/>
    <cellStyle name="표준 2 2 2 2" xfId="512"/>
    <cellStyle name="표준 2 2 2 2 10" xfId="513"/>
    <cellStyle name="표준 2 2 2 2 11" xfId="514"/>
    <cellStyle name="표준 2 2 2 2 11 2" xfId="515"/>
    <cellStyle name="표준 2 2 2 2 11 2 2" xfId="516"/>
    <cellStyle name="표준 2 2 2 2 12" xfId="517"/>
    <cellStyle name="표준 2 2 2 2 13" xfId="518"/>
    <cellStyle name="표준 2 2 2 2 14" xfId="519"/>
    <cellStyle name="표준 2 2 2 2 2" xfId="520"/>
    <cellStyle name="표준 2 2 2 2 2 10" xfId="521"/>
    <cellStyle name="표준 2 2 2 2 2 11" xfId="522"/>
    <cellStyle name="표준 2 2 2 2 2 12" xfId="523"/>
    <cellStyle name="표준 2 2 2 2 2 2" xfId="524"/>
    <cellStyle name="표준 2 2 2 2 2 2 10" xfId="525"/>
    <cellStyle name="표준 2 2 2 2 2 2 11" xfId="526"/>
    <cellStyle name="표준 2 2 2 2 2 2 12" xfId="527"/>
    <cellStyle name="표준 2 2 2 2 2 2 2" xfId="528"/>
    <cellStyle name="표준 2 2 2 2 2 2 2 10" xfId="529"/>
    <cellStyle name="표준 2 2 2 2 2 2 2 2" xfId="530"/>
    <cellStyle name="표준 2 2 2 2 2 2 2 2 10" xfId="531"/>
    <cellStyle name="표준 2 2 2 2 2 2 2 2 2" xfId="532"/>
    <cellStyle name="표준 2 2 2 2 2 2 2 2 2 2" xfId="533"/>
    <cellStyle name="표준 2 2 2 2 2 2 2 2 2 2 2" xfId="534"/>
    <cellStyle name="표준 2 2 2 2 2 2 2 2 2 2 2 2" xfId="535"/>
    <cellStyle name="표준 2 2 2 2 2 2 2 2 2 2 2 2 2" xfId="536"/>
    <cellStyle name="표준 2 2 2 2 2 2 2 2 2 2 2 2 2 2" xfId="537"/>
    <cellStyle name="표준 2 2 2 2 2 2 2 2 2 2 2 2 2 2 2" xfId="538"/>
    <cellStyle name="표준 2 2 2 2 2 2 2 2 2 2 2 2 3" xfId="539"/>
    <cellStyle name="표준 2 2 2 2 2 2 2 2 2 2 2 2 4" xfId="540"/>
    <cellStyle name="표준 2 2 2 2 2 2 2 2 2 2 2 2 5" xfId="541"/>
    <cellStyle name="표준 2 2 2 2 2 2 2 2 2 2 2 3" xfId="542"/>
    <cellStyle name="표준 2 2 2 2 2 2 2 2 2 2 2 3 2" xfId="543"/>
    <cellStyle name="표준 2 2 2 2 2 2 2 2 2 2 2 3 2 2" xfId="544"/>
    <cellStyle name="표준 2 2 2 2 2 2 2 2 2 2 2 4" xfId="545"/>
    <cellStyle name="표준 2 2 2 2 2 2 2 2 2 2 2 5" xfId="546"/>
    <cellStyle name="표준 2 2 2 2 2 2 2 2 2 2 3" xfId="547"/>
    <cellStyle name="표준 2 2 2 2 2 2 2 2 2 2 4" xfId="548"/>
    <cellStyle name="표준 2 2 2 2 2 2 2 2 2 2 5" xfId="549"/>
    <cellStyle name="표준 2 2 2 2 2 2 2 2 2 2 5 2" xfId="550"/>
    <cellStyle name="표준 2 2 2 2 2 2 2 2 2 2 5 2 2" xfId="551"/>
    <cellStyle name="표준 2 2 2 2 2 2 2 2 2 2 6" xfId="552"/>
    <cellStyle name="표준 2 2 2 2 2 2 2 2 2 2 7" xfId="553"/>
    <cellStyle name="표준 2 2 2 2 2 2 2 2 2 2 8" xfId="554"/>
    <cellStyle name="표준 2 2 2 2 2 2 2 2 2 3" xfId="555"/>
    <cellStyle name="표준 2 2 2 2 2 2 2 2 2 3 2" xfId="556"/>
    <cellStyle name="표준 2 2 2 2 2 2 2 2 2 3 2 2" xfId="557"/>
    <cellStyle name="표준 2 2 2 2 2 2 2 2 2 3 2 2 2" xfId="558"/>
    <cellStyle name="표준 2 2 2 2 2 2 2 2 2 3 2 2 2 2" xfId="559"/>
    <cellStyle name="표준 2 2 2 2 2 2 2 2 2 3 2 3" xfId="560"/>
    <cellStyle name="표준 2 2 2 2 2 2 2 2 2 3 2 4" xfId="561"/>
    <cellStyle name="표준 2 2 2 2 2 2 2 2 2 3 2 5" xfId="562"/>
    <cellStyle name="표준 2 2 2 2 2 2 2 2 2 3 3" xfId="563"/>
    <cellStyle name="표준 2 2 2 2 2 2 2 2 2 3 3 2" xfId="564"/>
    <cellStyle name="표준 2 2 2 2 2 2 2 2 2 3 3 2 2" xfId="565"/>
    <cellStyle name="표준 2 2 2 2 2 2 2 2 2 3 4" xfId="566"/>
    <cellStyle name="표준 2 2 2 2 2 2 2 2 2 3 5" xfId="567"/>
    <cellStyle name="표준 2 2 2 2 2 2 2 2 2 4" xfId="568"/>
    <cellStyle name="표준 2 2 2 2 2 2 2 2 2 5" xfId="569"/>
    <cellStyle name="표준 2 2 2 2 2 2 2 2 2 5 2" xfId="570"/>
    <cellStyle name="표준 2 2 2 2 2 2 2 2 2 5 2 2" xfId="571"/>
    <cellStyle name="표준 2 2 2 2 2 2 2 2 2 6" xfId="572"/>
    <cellStyle name="표준 2 2 2 2 2 2 2 2 2 7" xfId="573"/>
    <cellStyle name="표준 2 2 2 2 2 2 2 2 2 8" xfId="574"/>
    <cellStyle name="표준 2 2 2 2 2 2 2 2 3" xfId="575"/>
    <cellStyle name="표준 2 2 2 2 2 2 2 2 4" xfId="576"/>
    <cellStyle name="표준 2 2 2 2 2 2 2 2 4 2" xfId="577"/>
    <cellStyle name="표준 2 2 2 2 2 2 2 2 4 2 2" xfId="578"/>
    <cellStyle name="표준 2 2 2 2 2 2 2 2 4 2 2 2" xfId="579"/>
    <cellStyle name="표준 2 2 2 2 2 2 2 2 4 2 2 2 2" xfId="580"/>
    <cellStyle name="표준 2 2 2 2 2 2 2 2 4 2 3" xfId="581"/>
    <cellStyle name="표준 2 2 2 2 2 2 2 2 4 2 4" xfId="582"/>
    <cellStyle name="표준 2 2 2 2 2 2 2 2 4 2 5" xfId="583"/>
    <cellStyle name="표준 2 2 2 2 2 2 2 2 4 3" xfId="584"/>
    <cellStyle name="표준 2 2 2 2 2 2 2 2 4 3 2" xfId="585"/>
    <cellStyle name="표준 2 2 2 2 2 2 2 2 4 3 2 2" xfId="586"/>
    <cellStyle name="표준 2 2 2 2 2 2 2 2 4 4" xfId="587"/>
    <cellStyle name="표준 2 2 2 2 2 2 2 2 4 5" xfId="588"/>
    <cellStyle name="표준 2 2 2 2 2 2 2 2 5" xfId="589"/>
    <cellStyle name="표준 2 2 2 2 2 2 2 2 6" xfId="590"/>
    <cellStyle name="표준 2 2 2 2 2 2 2 2 7" xfId="591"/>
    <cellStyle name="표준 2 2 2 2 2 2 2 2 7 2" xfId="592"/>
    <cellStyle name="표준 2 2 2 2 2 2 2 2 7 2 2" xfId="593"/>
    <cellStyle name="표준 2 2 2 2 2 2 2 2 8" xfId="594"/>
    <cellStyle name="표준 2 2 2 2 2 2 2 2 9" xfId="595"/>
    <cellStyle name="표준 2 2 2 2 2 2 2 3" xfId="596"/>
    <cellStyle name="표준 2 2 2 2 2 2 2 3 2" xfId="597"/>
    <cellStyle name="표준 2 2 2 2 2 2 2 3 2 2" xfId="598"/>
    <cellStyle name="표준 2 2 2 2 2 2 2 3 2 2 2" xfId="599"/>
    <cellStyle name="표준 2 2 2 2 2 2 2 3 2 2 2 2" xfId="600"/>
    <cellStyle name="표준 2 2 2 2 2 2 2 3 2 2 2 2 2" xfId="601"/>
    <cellStyle name="표준 2 2 2 2 2 2 2 3 2 2 2 2 2 2" xfId="602"/>
    <cellStyle name="표준 2 2 2 2 2 2 2 3 2 2 2 3" xfId="603"/>
    <cellStyle name="표준 2 2 2 2 2 2 2 3 2 2 2 4" xfId="604"/>
    <cellStyle name="표준 2 2 2 2 2 2 2 3 2 2 2 5" xfId="605"/>
    <cellStyle name="표준 2 2 2 2 2 2 2 3 2 2 3" xfId="606"/>
    <cellStyle name="표준 2 2 2 2 2 2 2 3 2 2 3 2" xfId="607"/>
    <cellStyle name="표준 2 2 2 2 2 2 2 3 2 2 3 2 2" xfId="608"/>
    <cellStyle name="표준 2 2 2 2 2 2 2 3 2 2 4" xfId="609"/>
    <cellStyle name="표준 2 2 2 2 2 2 2 3 2 2 5" xfId="610"/>
    <cellStyle name="표준 2 2 2 2 2 2 2 3 2 3" xfId="611"/>
    <cellStyle name="표준 2 2 2 2 2 2 2 3 2 4" xfId="612"/>
    <cellStyle name="표준 2 2 2 2 2 2 2 3 2 5" xfId="613"/>
    <cellStyle name="표준 2 2 2 2 2 2 2 3 2 5 2" xfId="614"/>
    <cellStyle name="표준 2 2 2 2 2 2 2 3 2 5 2 2" xfId="615"/>
    <cellStyle name="표준 2 2 2 2 2 2 2 3 2 6" xfId="616"/>
    <cellStyle name="표준 2 2 2 2 2 2 2 3 2 7" xfId="617"/>
    <cellStyle name="표준 2 2 2 2 2 2 2 3 2 8" xfId="618"/>
    <cellStyle name="표준 2 2 2 2 2 2 2 3 3" xfId="619"/>
    <cellStyle name="표준 2 2 2 2 2 2 2 3 3 2" xfId="620"/>
    <cellStyle name="표준 2 2 2 2 2 2 2 3 3 2 2" xfId="621"/>
    <cellStyle name="표준 2 2 2 2 2 2 2 3 3 2 2 2" xfId="622"/>
    <cellStyle name="표준 2 2 2 2 2 2 2 3 3 2 2 2 2" xfId="623"/>
    <cellStyle name="표준 2 2 2 2 2 2 2 3 3 2 3" xfId="624"/>
    <cellStyle name="표준 2 2 2 2 2 2 2 3 3 2 4" xfId="625"/>
    <cellStyle name="표준 2 2 2 2 2 2 2 3 3 2 5" xfId="626"/>
    <cellStyle name="표준 2 2 2 2 2 2 2 3 3 3" xfId="627"/>
    <cellStyle name="표준 2 2 2 2 2 2 2 3 3 3 2" xfId="628"/>
    <cellStyle name="표준 2 2 2 2 2 2 2 3 3 3 2 2" xfId="629"/>
    <cellStyle name="표준 2 2 2 2 2 2 2 3 3 4" xfId="630"/>
    <cellStyle name="표준 2 2 2 2 2 2 2 3 3 5" xfId="631"/>
    <cellStyle name="표준 2 2 2 2 2 2 2 3 4" xfId="632"/>
    <cellStyle name="표준 2 2 2 2 2 2 2 3 5" xfId="633"/>
    <cellStyle name="표준 2 2 2 2 2 2 2 3 5 2" xfId="634"/>
    <cellStyle name="표준 2 2 2 2 2 2 2 3 5 2 2" xfId="635"/>
    <cellStyle name="표준 2 2 2 2 2 2 2 3 6" xfId="636"/>
    <cellStyle name="표준 2 2 2 2 2 2 2 3 7" xfId="637"/>
    <cellStyle name="표준 2 2 2 2 2 2 2 3 8" xfId="638"/>
    <cellStyle name="표준 2 2 2 2 2 2 2 4" xfId="639"/>
    <cellStyle name="표준 2 2 2 2 2 2 2 4 2" xfId="640"/>
    <cellStyle name="표준 2 2 2 2 2 2 2 4 2 2" xfId="641"/>
    <cellStyle name="표준 2 2 2 2 2 2 2 4 2 2 2" xfId="642"/>
    <cellStyle name="표준 2 2 2 2 2 2 2 4 2 2 2 2" xfId="643"/>
    <cellStyle name="표준 2 2 2 2 2 2 2 4 2 3" xfId="644"/>
    <cellStyle name="표준 2 2 2 2 2 2 2 4 2 4" xfId="645"/>
    <cellStyle name="표준 2 2 2 2 2 2 2 4 2 5" xfId="646"/>
    <cellStyle name="표준 2 2 2 2 2 2 2 4 3" xfId="647"/>
    <cellStyle name="표준 2 2 2 2 2 2 2 4 3 2" xfId="648"/>
    <cellStyle name="표준 2 2 2 2 2 2 2 4 3 2 2" xfId="649"/>
    <cellStyle name="표준 2 2 2 2 2 2 2 4 4" xfId="650"/>
    <cellStyle name="표준 2 2 2 2 2 2 2 4 5" xfId="651"/>
    <cellStyle name="표준 2 2 2 2 2 2 2 5" xfId="652"/>
    <cellStyle name="표준 2 2 2 2 2 2 2 6" xfId="653"/>
    <cellStyle name="표준 2 2 2 2 2 2 2 7" xfId="654"/>
    <cellStyle name="표준 2 2 2 2 2 2 2 7 2" xfId="655"/>
    <cellStyle name="표준 2 2 2 2 2 2 2 7 2 2" xfId="656"/>
    <cellStyle name="표준 2 2 2 2 2 2 2 8" xfId="657"/>
    <cellStyle name="표준 2 2 2 2 2 2 2 9" xfId="658"/>
    <cellStyle name="표준 2 2 2 2 2 2 3" xfId="659"/>
    <cellStyle name="표준 2 2 2 2 2 2 4" xfId="660"/>
    <cellStyle name="표준 2 2 2 2 2 2 4 2" xfId="661"/>
    <cellStyle name="표준 2 2 2 2 2 2 4 2 2" xfId="662"/>
    <cellStyle name="표준 2 2 2 2 2 2 4 2 2 2" xfId="663"/>
    <cellStyle name="표준 2 2 2 2 2 2 4 2 2 2 2" xfId="664"/>
    <cellStyle name="표준 2 2 2 2 2 2 4 2 2 2 2 2" xfId="665"/>
    <cellStyle name="표준 2 2 2 2 2 2 4 2 2 2 2 2 2" xfId="666"/>
    <cellStyle name="표준 2 2 2 2 2 2 4 2 2 2 3" xfId="667"/>
    <cellStyle name="표준 2 2 2 2 2 2 4 2 2 2 4" xfId="668"/>
    <cellStyle name="표준 2 2 2 2 2 2 4 2 2 2 5" xfId="669"/>
    <cellStyle name="표준 2 2 2 2 2 2 4 2 2 3" xfId="670"/>
    <cellStyle name="표준 2 2 2 2 2 2 4 2 2 3 2" xfId="671"/>
    <cellStyle name="표준 2 2 2 2 2 2 4 2 2 3 2 2" xfId="672"/>
    <cellStyle name="표준 2 2 2 2 2 2 4 2 2 4" xfId="673"/>
    <cellStyle name="표준 2 2 2 2 2 2 4 2 2 5" xfId="674"/>
    <cellStyle name="표준 2 2 2 2 2 2 4 2 3" xfId="675"/>
    <cellStyle name="표준 2 2 2 2 2 2 4 2 4" xfId="676"/>
    <cellStyle name="표준 2 2 2 2 2 2 4 2 5" xfId="677"/>
    <cellStyle name="표준 2 2 2 2 2 2 4 2 5 2" xfId="678"/>
    <cellStyle name="표준 2 2 2 2 2 2 4 2 5 2 2" xfId="679"/>
    <cellStyle name="표준 2 2 2 2 2 2 4 2 6" xfId="680"/>
    <cellStyle name="표준 2 2 2 2 2 2 4 2 7" xfId="681"/>
    <cellStyle name="표준 2 2 2 2 2 2 4 2 8" xfId="682"/>
    <cellStyle name="표준 2 2 2 2 2 2 4 3" xfId="683"/>
    <cellStyle name="표준 2 2 2 2 2 2 4 3 2" xfId="684"/>
    <cellStyle name="표준 2 2 2 2 2 2 4 3 2 2" xfId="685"/>
    <cellStyle name="표준 2 2 2 2 2 2 4 3 2 2 2" xfId="686"/>
    <cellStyle name="표준 2 2 2 2 2 2 4 3 2 2 2 2" xfId="687"/>
    <cellStyle name="표준 2 2 2 2 2 2 4 3 2 3" xfId="688"/>
    <cellStyle name="표준 2 2 2 2 2 2 4 3 2 4" xfId="689"/>
    <cellStyle name="표준 2 2 2 2 2 2 4 3 2 5" xfId="690"/>
    <cellStyle name="표준 2 2 2 2 2 2 4 3 3" xfId="691"/>
    <cellStyle name="표준 2 2 2 2 2 2 4 3 3 2" xfId="692"/>
    <cellStyle name="표준 2 2 2 2 2 2 4 3 3 2 2" xfId="693"/>
    <cellStyle name="표준 2 2 2 2 2 2 4 3 4" xfId="694"/>
    <cellStyle name="표준 2 2 2 2 2 2 4 3 5" xfId="695"/>
    <cellStyle name="표준 2 2 2 2 2 2 4 4" xfId="696"/>
    <cellStyle name="표준 2 2 2 2 2 2 4 5" xfId="697"/>
    <cellStyle name="표준 2 2 2 2 2 2 4 5 2" xfId="698"/>
    <cellStyle name="표준 2 2 2 2 2 2 4 5 2 2" xfId="699"/>
    <cellStyle name="표준 2 2 2 2 2 2 4 6" xfId="700"/>
    <cellStyle name="표준 2 2 2 2 2 2 4 7" xfId="701"/>
    <cellStyle name="표준 2 2 2 2 2 2 4 8" xfId="702"/>
    <cellStyle name="표준 2 2 2 2 2 2 5" xfId="703"/>
    <cellStyle name="표준 2 2 2 2 2 2 6" xfId="704"/>
    <cellStyle name="표준 2 2 2 2 2 2 6 2" xfId="705"/>
    <cellStyle name="표준 2 2 2 2 2 2 6 2 2" xfId="706"/>
    <cellStyle name="표준 2 2 2 2 2 2 6 2 2 2" xfId="707"/>
    <cellStyle name="표준 2 2 2 2 2 2 6 2 2 2 2" xfId="708"/>
    <cellStyle name="표준 2 2 2 2 2 2 6 2 3" xfId="709"/>
    <cellStyle name="표준 2 2 2 2 2 2 6 2 4" xfId="710"/>
    <cellStyle name="표준 2 2 2 2 2 2 6 2 5" xfId="711"/>
    <cellStyle name="표준 2 2 2 2 2 2 6 3" xfId="712"/>
    <cellStyle name="표준 2 2 2 2 2 2 6 3 2" xfId="713"/>
    <cellStyle name="표준 2 2 2 2 2 2 6 3 2 2" xfId="714"/>
    <cellStyle name="표준 2 2 2 2 2 2 6 4" xfId="715"/>
    <cellStyle name="표준 2 2 2 2 2 2 6 5" xfId="716"/>
    <cellStyle name="표준 2 2 2 2 2 2 7" xfId="717"/>
    <cellStyle name="표준 2 2 2 2 2 2 8" xfId="718"/>
    <cellStyle name="표준 2 2 2 2 2 2 9" xfId="719"/>
    <cellStyle name="표준 2 2 2 2 2 2 9 2" xfId="720"/>
    <cellStyle name="표준 2 2 2 2 2 2 9 2 2" xfId="721"/>
    <cellStyle name="표준 2 2 2 2 2 3" xfId="722"/>
    <cellStyle name="표준 2 2 2 2 2 3 10" xfId="723"/>
    <cellStyle name="표준 2 2 2 2 2 3 2" xfId="724"/>
    <cellStyle name="표준 2 2 2 2 2 3 2 10" xfId="725"/>
    <cellStyle name="표준 2 2 2 2 2 3 2 2" xfId="726"/>
    <cellStyle name="표준 2 2 2 2 2 3 2 2 2" xfId="727"/>
    <cellStyle name="표준 2 2 2 2 2 3 2 2 2 2" xfId="728"/>
    <cellStyle name="표준 2 2 2 2 2 3 2 2 2 2 2" xfId="729"/>
    <cellStyle name="표준 2 2 2 2 2 3 2 2 2 2 2 2" xfId="730"/>
    <cellStyle name="표준 2 2 2 2 2 3 2 2 2 2 2 2 2" xfId="731"/>
    <cellStyle name="표준 2 2 2 2 2 3 2 2 2 2 2 2 2 2" xfId="732"/>
    <cellStyle name="표준 2 2 2 2 2 3 2 2 2 2 2 3" xfId="733"/>
    <cellStyle name="표준 2 2 2 2 2 3 2 2 2 2 2 4" xfId="734"/>
    <cellStyle name="표준 2 2 2 2 2 3 2 2 2 2 2 5" xfId="735"/>
    <cellStyle name="표준 2 2 2 2 2 3 2 2 2 2 3" xfId="736"/>
    <cellStyle name="표준 2 2 2 2 2 3 2 2 2 2 3 2" xfId="737"/>
    <cellStyle name="표준 2 2 2 2 2 3 2 2 2 2 3 2 2" xfId="738"/>
    <cellStyle name="표준 2 2 2 2 2 3 2 2 2 2 4" xfId="739"/>
    <cellStyle name="표준 2 2 2 2 2 3 2 2 2 2 5" xfId="740"/>
    <cellStyle name="표준 2 2 2 2 2 3 2 2 2 3" xfId="741"/>
    <cellStyle name="표준 2 2 2 2 2 3 2 2 2 4" xfId="742"/>
    <cellStyle name="표준 2 2 2 2 2 3 2 2 2 5" xfId="743"/>
    <cellStyle name="표준 2 2 2 2 2 3 2 2 2 5 2" xfId="744"/>
    <cellStyle name="표준 2 2 2 2 2 3 2 2 2 5 2 2" xfId="745"/>
    <cellStyle name="표준 2 2 2 2 2 3 2 2 2 6" xfId="746"/>
    <cellStyle name="표준 2 2 2 2 2 3 2 2 2 7" xfId="747"/>
    <cellStyle name="표준 2 2 2 2 2 3 2 2 2 8" xfId="748"/>
    <cellStyle name="표준 2 2 2 2 2 3 2 2 3" xfId="749"/>
    <cellStyle name="표준 2 2 2 2 2 3 2 2 3 2" xfId="750"/>
    <cellStyle name="표준 2 2 2 2 2 3 2 2 3 2 2" xfId="751"/>
    <cellStyle name="표준 2 2 2 2 2 3 2 2 3 2 2 2" xfId="752"/>
    <cellStyle name="표준 2 2 2 2 2 3 2 2 3 2 2 2 2" xfId="753"/>
    <cellStyle name="표준 2 2 2 2 2 3 2 2 3 2 3" xfId="754"/>
    <cellStyle name="표준 2 2 2 2 2 3 2 2 3 2 4" xfId="755"/>
    <cellStyle name="표준 2 2 2 2 2 3 2 2 3 2 5" xfId="756"/>
    <cellStyle name="표준 2 2 2 2 2 3 2 2 3 3" xfId="757"/>
    <cellStyle name="표준 2 2 2 2 2 3 2 2 3 3 2" xfId="758"/>
    <cellStyle name="표준 2 2 2 2 2 3 2 2 3 3 2 2" xfId="759"/>
    <cellStyle name="표준 2 2 2 2 2 3 2 2 3 4" xfId="760"/>
    <cellStyle name="표준 2 2 2 2 2 3 2 2 3 5" xfId="761"/>
    <cellStyle name="표준 2 2 2 2 2 3 2 2 4" xfId="762"/>
    <cellStyle name="표준 2 2 2 2 2 3 2 2 5" xfId="763"/>
    <cellStyle name="표준 2 2 2 2 2 3 2 2 5 2" xfId="764"/>
    <cellStyle name="표준 2 2 2 2 2 3 2 2 5 2 2" xfId="765"/>
    <cellStyle name="표준 2 2 2 2 2 3 2 2 6" xfId="766"/>
    <cellStyle name="표준 2 2 2 2 2 3 2 2 7" xfId="767"/>
    <cellStyle name="표준 2 2 2 2 2 3 2 2 8" xfId="768"/>
    <cellStyle name="표준 2 2 2 2 2 3 2 3" xfId="769"/>
    <cellStyle name="표준 2 2 2 2 2 3 2 4" xfId="770"/>
    <cellStyle name="표준 2 2 2 2 2 3 2 4 2" xfId="771"/>
    <cellStyle name="표준 2 2 2 2 2 3 2 4 2 2" xfId="772"/>
    <cellStyle name="표준 2 2 2 2 2 3 2 4 2 2 2" xfId="773"/>
    <cellStyle name="표준 2 2 2 2 2 3 2 4 2 2 2 2" xfId="774"/>
    <cellStyle name="표준 2 2 2 2 2 3 2 4 2 3" xfId="775"/>
    <cellStyle name="표준 2 2 2 2 2 3 2 4 2 4" xfId="776"/>
    <cellStyle name="표준 2 2 2 2 2 3 2 4 2 5" xfId="777"/>
    <cellStyle name="표준 2 2 2 2 2 3 2 4 3" xfId="778"/>
    <cellStyle name="표준 2 2 2 2 2 3 2 4 3 2" xfId="779"/>
    <cellStyle name="표준 2 2 2 2 2 3 2 4 3 2 2" xfId="780"/>
    <cellStyle name="표준 2 2 2 2 2 3 2 4 4" xfId="781"/>
    <cellStyle name="표준 2 2 2 2 2 3 2 4 5" xfId="782"/>
    <cellStyle name="표준 2 2 2 2 2 3 2 5" xfId="783"/>
    <cellStyle name="표준 2 2 2 2 2 3 2 6" xfId="784"/>
    <cellStyle name="표준 2 2 2 2 2 3 2 7" xfId="785"/>
    <cellStyle name="표준 2 2 2 2 2 3 2 7 2" xfId="786"/>
    <cellStyle name="표준 2 2 2 2 2 3 2 7 2 2" xfId="787"/>
    <cellStyle name="표준 2 2 2 2 2 3 2 8" xfId="788"/>
    <cellStyle name="표준 2 2 2 2 2 3 2 9" xfId="789"/>
    <cellStyle name="표준 2 2 2 2 2 3 3" xfId="790"/>
    <cellStyle name="표준 2 2 2 2 2 3 3 2" xfId="791"/>
    <cellStyle name="표준 2 2 2 2 2 3 3 2 2" xfId="792"/>
    <cellStyle name="표준 2 2 2 2 2 3 3 2 2 2" xfId="793"/>
    <cellStyle name="표준 2 2 2 2 2 3 3 2 2 2 2" xfId="794"/>
    <cellStyle name="표준 2 2 2 2 2 3 3 2 2 2 2 2" xfId="795"/>
    <cellStyle name="표준 2 2 2 2 2 3 3 2 2 2 2 2 2" xfId="796"/>
    <cellStyle name="표준 2 2 2 2 2 3 3 2 2 2 3" xfId="797"/>
    <cellStyle name="표준 2 2 2 2 2 3 3 2 2 2 4" xfId="798"/>
    <cellStyle name="표준 2 2 2 2 2 3 3 2 2 2 5" xfId="799"/>
    <cellStyle name="표준 2 2 2 2 2 3 3 2 2 3" xfId="800"/>
    <cellStyle name="표준 2 2 2 2 2 3 3 2 2 3 2" xfId="801"/>
    <cellStyle name="표준 2 2 2 2 2 3 3 2 2 3 2 2" xfId="802"/>
    <cellStyle name="표준 2 2 2 2 2 3 3 2 2 4" xfId="803"/>
    <cellStyle name="표준 2 2 2 2 2 3 3 2 2 5" xfId="804"/>
    <cellStyle name="표준 2 2 2 2 2 3 3 2 3" xfId="805"/>
    <cellStyle name="표준 2 2 2 2 2 3 3 2 4" xfId="806"/>
    <cellStyle name="표준 2 2 2 2 2 3 3 2 5" xfId="807"/>
    <cellStyle name="표준 2 2 2 2 2 3 3 2 5 2" xfId="808"/>
    <cellStyle name="표준 2 2 2 2 2 3 3 2 5 2 2" xfId="809"/>
    <cellStyle name="표준 2 2 2 2 2 3 3 2 6" xfId="810"/>
    <cellStyle name="표준 2 2 2 2 2 3 3 2 7" xfId="811"/>
    <cellStyle name="표준 2 2 2 2 2 3 3 2 8" xfId="812"/>
    <cellStyle name="표준 2 2 2 2 2 3 3 3" xfId="813"/>
    <cellStyle name="표준 2 2 2 2 2 3 3 3 2" xfId="814"/>
    <cellStyle name="표준 2 2 2 2 2 3 3 3 2 2" xfId="815"/>
    <cellStyle name="표준 2 2 2 2 2 3 3 3 2 2 2" xfId="816"/>
    <cellStyle name="표준 2 2 2 2 2 3 3 3 2 2 2 2" xfId="817"/>
    <cellStyle name="표준 2 2 2 2 2 3 3 3 2 3" xfId="818"/>
    <cellStyle name="표준 2 2 2 2 2 3 3 3 2 4" xfId="819"/>
    <cellStyle name="표준 2 2 2 2 2 3 3 3 2 5" xfId="820"/>
    <cellStyle name="표준 2 2 2 2 2 3 3 3 3" xfId="821"/>
    <cellStyle name="표준 2 2 2 2 2 3 3 3 3 2" xfId="822"/>
    <cellStyle name="표준 2 2 2 2 2 3 3 3 3 2 2" xfId="823"/>
    <cellStyle name="표준 2 2 2 2 2 3 3 3 4" xfId="824"/>
    <cellStyle name="표준 2 2 2 2 2 3 3 3 5" xfId="825"/>
    <cellStyle name="표준 2 2 2 2 2 3 3 4" xfId="826"/>
    <cellStyle name="표준 2 2 2 2 2 3 3 5" xfId="827"/>
    <cellStyle name="표준 2 2 2 2 2 3 3 5 2" xfId="828"/>
    <cellStyle name="표준 2 2 2 2 2 3 3 5 2 2" xfId="829"/>
    <cellStyle name="표준 2 2 2 2 2 3 3 6" xfId="830"/>
    <cellStyle name="표준 2 2 2 2 2 3 3 7" xfId="831"/>
    <cellStyle name="표준 2 2 2 2 2 3 3 8" xfId="832"/>
    <cellStyle name="표준 2 2 2 2 2 3 4" xfId="833"/>
    <cellStyle name="표준 2 2 2 2 2 3 4 2" xfId="834"/>
    <cellStyle name="표준 2 2 2 2 2 3 4 2 2" xfId="835"/>
    <cellStyle name="표준 2 2 2 2 2 3 4 2 2 2" xfId="836"/>
    <cellStyle name="표준 2 2 2 2 2 3 4 2 2 2 2" xfId="837"/>
    <cellStyle name="표준 2 2 2 2 2 3 4 2 3" xfId="838"/>
    <cellStyle name="표준 2 2 2 2 2 3 4 2 4" xfId="839"/>
    <cellStyle name="표준 2 2 2 2 2 3 4 2 5" xfId="840"/>
    <cellStyle name="표준 2 2 2 2 2 3 4 3" xfId="841"/>
    <cellStyle name="표준 2 2 2 2 2 3 4 3 2" xfId="842"/>
    <cellStyle name="표준 2 2 2 2 2 3 4 3 2 2" xfId="843"/>
    <cellStyle name="표준 2 2 2 2 2 3 4 4" xfId="844"/>
    <cellStyle name="표준 2 2 2 2 2 3 4 5" xfId="845"/>
    <cellStyle name="표준 2 2 2 2 2 3 5" xfId="846"/>
    <cellStyle name="표준 2 2 2 2 2 3 6" xfId="847"/>
    <cellStyle name="표준 2 2 2 2 2 3 7" xfId="848"/>
    <cellStyle name="표준 2 2 2 2 2 3 7 2" xfId="849"/>
    <cellStyle name="표준 2 2 2 2 2 3 7 2 2" xfId="850"/>
    <cellStyle name="표준 2 2 2 2 2 3 8" xfId="851"/>
    <cellStyle name="표준 2 2 2 2 2 3 9" xfId="852"/>
    <cellStyle name="표준 2 2 2 2 2 4" xfId="853"/>
    <cellStyle name="표준 2 2 2 2 2 4 2" xfId="854"/>
    <cellStyle name="표준 2 2 2 2 2 4 2 2" xfId="855"/>
    <cellStyle name="표준 2 2 2 2 2 4 2 2 2" xfId="856"/>
    <cellStyle name="표준 2 2 2 2 2 4 2 2 2 2" xfId="857"/>
    <cellStyle name="표준 2 2 2 2 2 4 2 2 2 2 2" xfId="858"/>
    <cellStyle name="표준 2 2 2 2 2 4 2 2 2 2 2 2" xfId="859"/>
    <cellStyle name="표준 2 2 2 2 2 4 2 2 2 3" xfId="860"/>
    <cellStyle name="표준 2 2 2 2 2 4 2 2 2 4" xfId="861"/>
    <cellStyle name="표준 2 2 2 2 2 4 2 2 2 5" xfId="862"/>
    <cellStyle name="표준 2 2 2 2 2 4 2 2 3" xfId="863"/>
    <cellStyle name="표준 2 2 2 2 2 4 2 2 3 2" xfId="864"/>
    <cellStyle name="표준 2 2 2 2 2 4 2 2 3 2 2" xfId="865"/>
    <cellStyle name="표준 2 2 2 2 2 4 2 2 4" xfId="866"/>
    <cellStyle name="표준 2 2 2 2 2 4 2 2 5" xfId="867"/>
    <cellStyle name="표준 2 2 2 2 2 4 2 3" xfId="868"/>
    <cellStyle name="표준 2 2 2 2 2 4 2 4" xfId="869"/>
    <cellStyle name="표준 2 2 2 2 2 4 2 5" xfId="870"/>
    <cellStyle name="표준 2 2 2 2 2 4 2 5 2" xfId="871"/>
    <cellStyle name="표준 2 2 2 2 2 4 2 5 2 2" xfId="872"/>
    <cellStyle name="표준 2 2 2 2 2 4 2 6" xfId="873"/>
    <cellStyle name="표준 2 2 2 2 2 4 2 7" xfId="874"/>
    <cellStyle name="표준 2 2 2 2 2 4 2 8" xfId="875"/>
    <cellStyle name="표준 2 2 2 2 2 4 3" xfId="876"/>
    <cellStyle name="표준 2 2 2 2 2 4 3 2" xfId="877"/>
    <cellStyle name="표준 2 2 2 2 2 4 3 2 2" xfId="878"/>
    <cellStyle name="표준 2 2 2 2 2 4 3 2 2 2" xfId="879"/>
    <cellStyle name="표준 2 2 2 2 2 4 3 2 2 2 2" xfId="880"/>
    <cellStyle name="표준 2 2 2 2 2 4 3 2 3" xfId="881"/>
    <cellStyle name="표준 2 2 2 2 2 4 3 2 4" xfId="882"/>
    <cellStyle name="표준 2 2 2 2 2 4 3 2 5" xfId="883"/>
    <cellStyle name="표준 2 2 2 2 2 4 3 3" xfId="884"/>
    <cellStyle name="표준 2 2 2 2 2 4 3 3 2" xfId="885"/>
    <cellStyle name="표준 2 2 2 2 2 4 3 3 2 2" xfId="886"/>
    <cellStyle name="표준 2 2 2 2 2 4 3 4" xfId="887"/>
    <cellStyle name="표준 2 2 2 2 2 4 3 5" xfId="888"/>
    <cellStyle name="표준 2 2 2 2 2 4 4" xfId="889"/>
    <cellStyle name="표준 2 2 2 2 2 4 5" xfId="890"/>
    <cellStyle name="표준 2 2 2 2 2 4 5 2" xfId="891"/>
    <cellStyle name="표준 2 2 2 2 2 4 5 2 2" xfId="892"/>
    <cellStyle name="표준 2 2 2 2 2 4 6" xfId="893"/>
    <cellStyle name="표준 2 2 2 2 2 4 7" xfId="894"/>
    <cellStyle name="표준 2 2 2 2 2 4 8" xfId="895"/>
    <cellStyle name="표준 2 2 2 2 2 5" xfId="896"/>
    <cellStyle name="표준 2 2 2 2 2 6" xfId="897"/>
    <cellStyle name="표준 2 2 2 2 2 6 2" xfId="898"/>
    <cellStyle name="표준 2 2 2 2 2 6 2 2" xfId="899"/>
    <cellStyle name="표준 2 2 2 2 2 6 2 2 2" xfId="900"/>
    <cellStyle name="표준 2 2 2 2 2 6 2 2 2 2" xfId="901"/>
    <cellStyle name="표준 2 2 2 2 2 6 2 3" xfId="902"/>
    <cellStyle name="표준 2 2 2 2 2 6 2 4" xfId="903"/>
    <cellStyle name="표준 2 2 2 2 2 6 2 5" xfId="904"/>
    <cellStyle name="표준 2 2 2 2 2 6 3" xfId="905"/>
    <cellStyle name="표준 2 2 2 2 2 6 3 2" xfId="906"/>
    <cellStyle name="표준 2 2 2 2 2 6 3 2 2" xfId="907"/>
    <cellStyle name="표준 2 2 2 2 2 6 4" xfId="908"/>
    <cellStyle name="표준 2 2 2 2 2 6 5" xfId="909"/>
    <cellStyle name="표준 2 2 2 2 2 7" xfId="910"/>
    <cellStyle name="표준 2 2 2 2 2 8" xfId="911"/>
    <cellStyle name="표준 2 2 2 2 2 9" xfId="912"/>
    <cellStyle name="표준 2 2 2 2 2 9 2" xfId="913"/>
    <cellStyle name="표준 2 2 2 2 2 9 2 2" xfId="914"/>
    <cellStyle name="표준 2 2 2 2 3" xfId="915"/>
    <cellStyle name="표준 2 2 2 2 4" xfId="916"/>
    <cellStyle name="표준 2 2 2 2 4 10" xfId="917"/>
    <cellStyle name="표준 2 2 2 2 4 2" xfId="918"/>
    <cellStyle name="표준 2 2 2 2 4 2 10" xfId="919"/>
    <cellStyle name="표준 2 2 2 2 4 2 2" xfId="920"/>
    <cellStyle name="표준 2 2 2 2 4 2 2 2" xfId="921"/>
    <cellStyle name="표준 2 2 2 2 4 2 2 2 2" xfId="922"/>
    <cellStyle name="표준 2 2 2 2 4 2 2 2 2 2" xfId="923"/>
    <cellStyle name="표준 2 2 2 2 4 2 2 2 2 2 2" xfId="924"/>
    <cellStyle name="표준 2 2 2 2 4 2 2 2 2 2 2 2" xfId="925"/>
    <cellStyle name="표준 2 2 2 2 4 2 2 2 2 2 2 2 2" xfId="926"/>
    <cellStyle name="표준 2 2 2 2 4 2 2 2 2 2 3" xfId="927"/>
    <cellStyle name="표준 2 2 2 2 4 2 2 2 2 2 4" xfId="928"/>
    <cellStyle name="표준 2 2 2 2 4 2 2 2 2 2 5" xfId="929"/>
    <cellStyle name="표준 2 2 2 2 4 2 2 2 2 3" xfId="930"/>
    <cellStyle name="표준 2 2 2 2 4 2 2 2 2 3 2" xfId="931"/>
    <cellStyle name="표준 2 2 2 2 4 2 2 2 2 3 2 2" xfId="932"/>
    <cellStyle name="표준 2 2 2 2 4 2 2 2 2 4" xfId="933"/>
    <cellStyle name="표준 2 2 2 2 4 2 2 2 2 5" xfId="934"/>
    <cellStyle name="표준 2 2 2 2 4 2 2 2 3" xfId="935"/>
    <cellStyle name="표준 2 2 2 2 4 2 2 2 4" xfId="936"/>
    <cellStyle name="표준 2 2 2 2 4 2 2 2 5" xfId="937"/>
    <cellStyle name="표준 2 2 2 2 4 2 2 2 5 2" xfId="938"/>
    <cellStyle name="표준 2 2 2 2 4 2 2 2 5 2 2" xfId="939"/>
    <cellStyle name="표준 2 2 2 2 4 2 2 2 6" xfId="940"/>
    <cellStyle name="표준 2 2 2 2 4 2 2 2 7" xfId="941"/>
    <cellStyle name="표준 2 2 2 2 4 2 2 2 8" xfId="942"/>
    <cellStyle name="표준 2 2 2 2 4 2 2 3" xfId="943"/>
    <cellStyle name="표준 2 2 2 2 4 2 2 3 2" xfId="944"/>
    <cellStyle name="표준 2 2 2 2 4 2 2 3 2 2" xfId="945"/>
    <cellStyle name="표준 2 2 2 2 4 2 2 3 2 2 2" xfId="946"/>
    <cellStyle name="표준 2 2 2 2 4 2 2 3 2 2 2 2" xfId="947"/>
    <cellStyle name="표준 2 2 2 2 4 2 2 3 2 3" xfId="948"/>
    <cellStyle name="표준 2 2 2 2 4 2 2 3 2 4" xfId="949"/>
    <cellStyle name="표준 2 2 2 2 4 2 2 3 2 5" xfId="950"/>
    <cellStyle name="표준 2 2 2 2 4 2 2 3 3" xfId="951"/>
    <cellStyle name="표준 2 2 2 2 4 2 2 3 3 2" xfId="952"/>
    <cellStyle name="표준 2 2 2 2 4 2 2 3 3 2 2" xfId="953"/>
    <cellStyle name="표준 2 2 2 2 4 2 2 3 4" xfId="954"/>
    <cellStyle name="표준 2 2 2 2 4 2 2 3 5" xfId="955"/>
    <cellStyle name="표준 2 2 2 2 4 2 2 4" xfId="956"/>
    <cellStyle name="표준 2 2 2 2 4 2 2 5" xfId="957"/>
    <cellStyle name="표준 2 2 2 2 4 2 2 5 2" xfId="958"/>
    <cellStyle name="표준 2 2 2 2 4 2 2 5 2 2" xfId="959"/>
    <cellStyle name="표준 2 2 2 2 4 2 2 6" xfId="960"/>
    <cellStyle name="표준 2 2 2 2 4 2 2 7" xfId="961"/>
    <cellStyle name="표준 2 2 2 2 4 2 2 8" xfId="962"/>
    <cellStyle name="표준 2 2 2 2 4 2 3" xfId="963"/>
    <cellStyle name="표준 2 2 2 2 4 2 4" xfId="964"/>
    <cellStyle name="표준 2 2 2 2 4 2 4 2" xfId="965"/>
    <cellStyle name="표준 2 2 2 2 4 2 4 2 2" xfId="966"/>
    <cellStyle name="표준 2 2 2 2 4 2 4 2 2 2" xfId="967"/>
    <cellStyle name="표준 2 2 2 2 4 2 4 2 2 2 2" xfId="968"/>
    <cellStyle name="표준 2 2 2 2 4 2 4 2 3" xfId="969"/>
    <cellStyle name="표준 2 2 2 2 4 2 4 2 4" xfId="970"/>
    <cellStyle name="표준 2 2 2 2 4 2 4 2 5" xfId="971"/>
    <cellStyle name="표준 2 2 2 2 4 2 4 3" xfId="972"/>
    <cellStyle name="표준 2 2 2 2 4 2 4 3 2" xfId="973"/>
    <cellStyle name="표준 2 2 2 2 4 2 4 3 2 2" xfId="974"/>
    <cellStyle name="표준 2 2 2 2 4 2 4 4" xfId="975"/>
    <cellStyle name="표준 2 2 2 2 4 2 4 5" xfId="976"/>
    <cellStyle name="표준 2 2 2 2 4 2 5" xfId="977"/>
    <cellStyle name="표준 2 2 2 2 4 2 6" xfId="978"/>
    <cellStyle name="표준 2 2 2 2 4 2 7" xfId="979"/>
    <cellStyle name="표준 2 2 2 2 4 2 7 2" xfId="980"/>
    <cellStyle name="표준 2 2 2 2 4 2 7 2 2" xfId="981"/>
    <cellStyle name="표준 2 2 2 2 4 2 8" xfId="982"/>
    <cellStyle name="표준 2 2 2 2 4 2 9" xfId="983"/>
    <cellStyle name="표준 2 2 2 2 4 3" xfId="984"/>
    <cellStyle name="표준 2 2 2 2 4 3 2" xfId="985"/>
    <cellStyle name="표준 2 2 2 2 4 3 2 2" xfId="986"/>
    <cellStyle name="표준 2 2 2 2 4 3 2 2 2" xfId="987"/>
    <cellStyle name="표준 2 2 2 2 4 3 2 2 2 2" xfId="988"/>
    <cellStyle name="표준 2 2 2 2 4 3 2 2 2 2 2" xfId="989"/>
    <cellStyle name="표준 2 2 2 2 4 3 2 2 2 2 2 2" xfId="990"/>
    <cellStyle name="표준 2 2 2 2 4 3 2 2 2 3" xfId="991"/>
    <cellStyle name="표준 2 2 2 2 4 3 2 2 2 4" xfId="992"/>
    <cellStyle name="표준 2 2 2 2 4 3 2 2 2 5" xfId="993"/>
    <cellStyle name="표준 2 2 2 2 4 3 2 2 3" xfId="994"/>
    <cellStyle name="표준 2 2 2 2 4 3 2 2 3 2" xfId="995"/>
    <cellStyle name="표준 2 2 2 2 4 3 2 2 3 2 2" xfId="996"/>
    <cellStyle name="표준 2 2 2 2 4 3 2 2 4" xfId="997"/>
    <cellStyle name="표준 2 2 2 2 4 3 2 2 5" xfId="998"/>
    <cellStyle name="표준 2 2 2 2 4 3 2 3" xfId="999"/>
    <cellStyle name="표준 2 2 2 2 4 3 2 4" xfId="1000"/>
    <cellStyle name="표준 2 2 2 2 4 3 2 5" xfId="1001"/>
    <cellStyle name="표준 2 2 2 2 4 3 2 5 2" xfId="1002"/>
    <cellStyle name="표준 2 2 2 2 4 3 2 5 2 2" xfId="1003"/>
    <cellStyle name="표준 2 2 2 2 4 3 2 6" xfId="1004"/>
    <cellStyle name="표준 2 2 2 2 4 3 2 7" xfId="1005"/>
    <cellStyle name="표준 2 2 2 2 4 3 2 8" xfId="1006"/>
    <cellStyle name="표준 2 2 2 2 4 3 3" xfId="1007"/>
    <cellStyle name="표준 2 2 2 2 4 3 3 2" xfId="1008"/>
    <cellStyle name="표준 2 2 2 2 4 3 3 2 2" xfId="1009"/>
    <cellStyle name="표준 2 2 2 2 4 3 3 2 2 2" xfId="1010"/>
    <cellStyle name="표준 2 2 2 2 4 3 3 2 2 2 2" xfId="1011"/>
    <cellStyle name="표준 2 2 2 2 4 3 3 2 3" xfId="1012"/>
    <cellStyle name="표준 2 2 2 2 4 3 3 2 4" xfId="1013"/>
    <cellStyle name="표준 2 2 2 2 4 3 3 2 5" xfId="1014"/>
    <cellStyle name="표준 2 2 2 2 4 3 3 3" xfId="1015"/>
    <cellStyle name="표준 2 2 2 2 4 3 3 3 2" xfId="1016"/>
    <cellStyle name="표준 2 2 2 2 4 3 3 3 2 2" xfId="1017"/>
    <cellStyle name="표준 2 2 2 2 4 3 3 4" xfId="1018"/>
    <cellStyle name="표준 2 2 2 2 4 3 3 5" xfId="1019"/>
    <cellStyle name="표준 2 2 2 2 4 3 4" xfId="1020"/>
    <cellStyle name="표준 2 2 2 2 4 3 5" xfId="1021"/>
    <cellStyle name="표준 2 2 2 2 4 3 5 2" xfId="1022"/>
    <cellStyle name="표준 2 2 2 2 4 3 5 2 2" xfId="1023"/>
    <cellStyle name="표준 2 2 2 2 4 3 6" xfId="1024"/>
    <cellStyle name="표준 2 2 2 2 4 3 7" xfId="1025"/>
    <cellStyle name="표준 2 2 2 2 4 3 8" xfId="1026"/>
    <cellStyle name="표준 2 2 2 2 4 4" xfId="1027"/>
    <cellStyle name="표준 2 2 2 2 4 4 2" xfId="1028"/>
    <cellStyle name="표준 2 2 2 2 4 4 2 2" xfId="1029"/>
    <cellStyle name="표준 2 2 2 2 4 4 2 2 2" xfId="1030"/>
    <cellStyle name="표준 2 2 2 2 4 4 2 2 2 2" xfId="1031"/>
    <cellStyle name="표준 2 2 2 2 4 4 2 3" xfId="1032"/>
    <cellStyle name="표준 2 2 2 2 4 4 2 4" xfId="1033"/>
    <cellStyle name="표준 2 2 2 2 4 4 2 5" xfId="1034"/>
    <cellStyle name="표준 2 2 2 2 4 4 3" xfId="1035"/>
    <cellStyle name="표준 2 2 2 2 4 4 3 2" xfId="1036"/>
    <cellStyle name="표준 2 2 2 2 4 4 3 2 2" xfId="1037"/>
    <cellStyle name="표준 2 2 2 2 4 4 4" xfId="1038"/>
    <cellStyle name="표준 2 2 2 2 4 4 5" xfId="1039"/>
    <cellStyle name="표준 2 2 2 2 4 5" xfId="1040"/>
    <cellStyle name="표준 2 2 2 2 4 6" xfId="1041"/>
    <cellStyle name="표준 2 2 2 2 4 7" xfId="1042"/>
    <cellStyle name="표준 2 2 2 2 4 7 2" xfId="1043"/>
    <cellStyle name="표준 2 2 2 2 4 7 2 2" xfId="1044"/>
    <cellStyle name="표준 2 2 2 2 4 8" xfId="1045"/>
    <cellStyle name="표준 2 2 2 2 4 9" xfId="1046"/>
    <cellStyle name="표준 2 2 2 2 5" xfId="1047"/>
    <cellStyle name="표준 2 2 2 2 6" xfId="1048"/>
    <cellStyle name="표준 2 2 2 2 6 2" xfId="1049"/>
    <cellStyle name="표준 2 2 2 2 6 2 2" xfId="1050"/>
    <cellStyle name="표준 2 2 2 2 6 2 2 2" xfId="1051"/>
    <cellStyle name="표준 2 2 2 2 6 2 2 2 2" xfId="1052"/>
    <cellStyle name="표준 2 2 2 2 6 2 2 2 2 2" xfId="1053"/>
    <cellStyle name="표준 2 2 2 2 6 2 2 2 2 2 2" xfId="1054"/>
    <cellStyle name="표준 2 2 2 2 6 2 2 2 3" xfId="1055"/>
    <cellStyle name="표준 2 2 2 2 6 2 2 2 4" xfId="1056"/>
    <cellStyle name="표준 2 2 2 2 6 2 2 2 5" xfId="1057"/>
    <cellStyle name="표준 2 2 2 2 6 2 2 3" xfId="1058"/>
    <cellStyle name="표준 2 2 2 2 6 2 2 3 2" xfId="1059"/>
    <cellStyle name="표준 2 2 2 2 6 2 2 3 2 2" xfId="1060"/>
    <cellStyle name="표준 2 2 2 2 6 2 2 4" xfId="1061"/>
    <cellStyle name="표준 2 2 2 2 6 2 2 5" xfId="1062"/>
    <cellStyle name="표준 2 2 2 2 6 2 3" xfId="1063"/>
    <cellStyle name="표준 2 2 2 2 6 2 4" xfId="1064"/>
    <cellStyle name="표준 2 2 2 2 6 2 5" xfId="1065"/>
    <cellStyle name="표준 2 2 2 2 6 2 5 2" xfId="1066"/>
    <cellStyle name="표준 2 2 2 2 6 2 5 2 2" xfId="1067"/>
    <cellStyle name="표준 2 2 2 2 6 2 6" xfId="1068"/>
    <cellStyle name="표준 2 2 2 2 6 2 7" xfId="1069"/>
    <cellStyle name="표준 2 2 2 2 6 2 8" xfId="1070"/>
    <cellStyle name="표준 2 2 2 2 6 3" xfId="1071"/>
    <cellStyle name="표준 2 2 2 2 6 3 2" xfId="1072"/>
    <cellStyle name="표준 2 2 2 2 6 3 2 2" xfId="1073"/>
    <cellStyle name="표준 2 2 2 2 6 3 2 2 2" xfId="1074"/>
    <cellStyle name="표준 2 2 2 2 6 3 2 2 2 2" xfId="1075"/>
    <cellStyle name="표준 2 2 2 2 6 3 2 3" xfId="1076"/>
    <cellStyle name="표준 2 2 2 2 6 3 2 4" xfId="1077"/>
    <cellStyle name="표준 2 2 2 2 6 3 2 5" xfId="1078"/>
    <cellStyle name="표준 2 2 2 2 6 3 3" xfId="1079"/>
    <cellStyle name="표준 2 2 2 2 6 3 3 2" xfId="1080"/>
    <cellStyle name="표준 2 2 2 2 6 3 3 2 2" xfId="1081"/>
    <cellStyle name="표준 2 2 2 2 6 3 4" xfId="1082"/>
    <cellStyle name="표준 2 2 2 2 6 3 5" xfId="1083"/>
    <cellStyle name="표준 2 2 2 2 6 4" xfId="1084"/>
    <cellStyle name="표준 2 2 2 2 6 5" xfId="1085"/>
    <cellStyle name="표준 2 2 2 2 6 5 2" xfId="1086"/>
    <cellStyle name="표준 2 2 2 2 6 5 2 2" xfId="1087"/>
    <cellStyle name="표준 2 2 2 2 6 6" xfId="1088"/>
    <cellStyle name="표준 2 2 2 2 6 7" xfId="1089"/>
    <cellStyle name="표준 2 2 2 2 6 8" xfId="1090"/>
    <cellStyle name="표준 2 2 2 2 7" xfId="1091"/>
    <cellStyle name="표준 2 2 2 2 8" xfId="1092"/>
    <cellStyle name="표준 2 2 2 2 8 2" xfId="1093"/>
    <cellStyle name="표준 2 2 2 2 8 2 2" xfId="1094"/>
    <cellStyle name="표준 2 2 2 2 8 2 2 2" xfId="1095"/>
    <cellStyle name="표준 2 2 2 2 8 2 2 2 2" xfId="1096"/>
    <cellStyle name="표준 2 2 2 2 8 2 3" xfId="1097"/>
    <cellStyle name="표준 2 2 2 2 8 2 4" xfId="1098"/>
    <cellStyle name="표준 2 2 2 2 8 2 5" xfId="1099"/>
    <cellStyle name="표준 2 2 2 2 8 3" xfId="1100"/>
    <cellStyle name="표준 2 2 2 2 8 3 2" xfId="1101"/>
    <cellStyle name="표준 2 2 2 2 8 3 2 2" xfId="1102"/>
    <cellStyle name="표준 2 2 2 2 8 4" xfId="1103"/>
    <cellStyle name="표준 2 2 2 2 8 5" xfId="1104"/>
    <cellStyle name="표준 2 2 2 2 9" xfId="1105"/>
    <cellStyle name="표준 2 2 2 3" xfId="1106"/>
    <cellStyle name="표준 2 2 2 3 10" xfId="1107"/>
    <cellStyle name="표준 2 2 2 3 11" xfId="1108"/>
    <cellStyle name="표준 2 2 2 3 12" xfId="1109"/>
    <cellStyle name="표준 2 2 2 3 2" xfId="1110"/>
    <cellStyle name="표준 2 2 2 3 2 10" xfId="1111"/>
    <cellStyle name="표준 2 2 2 3 2 11" xfId="1112"/>
    <cellStyle name="표준 2 2 2 3 2 12" xfId="1113"/>
    <cellStyle name="표준 2 2 2 3 2 2" xfId="1114"/>
    <cellStyle name="표준 2 2 2 3 2 2 10" xfId="1115"/>
    <cellStyle name="표준 2 2 2 3 2 2 2" xfId="1116"/>
    <cellStyle name="표준 2 2 2 3 2 2 2 10" xfId="1117"/>
    <cellStyle name="표준 2 2 2 3 2 2 2 2" xfId="1118"/>
    <cellStyle name="표준 2 2 2 3 2 2 2 2 2" xfId="1119"/>
    <cellStyle name="표준 2 2 2 3 2 2 2 2 2 2" xfId="1120"/>
    <cellStyle name="표준 2 2 2 3 2 2 2 2 2 2 2" xfId="1121"/>
    <cellStyle name="표준 2 2 2 3 2 2 2 2 2 2 2 2" xfId="1122"/>
    <cellStyle name="표준 2 2 2 3 2 2 2 2 2 2 2 2 2" xfId="1123"/>
    <cellStyle name="표준 2 2 2 3 2 2 2 2 2 2 2 2 2 2" xfId="1124"/>
    <cellStyle name="표준 2 2 2 3 2 2 2 2 2 2 2 3" xfId="1125"/>
    <cellStyle name="표준 2 2 2 3 2 2 2 2 2 2 2 4" xfId="1126"/>
    <cellStyle name="표준 2 2 2 3 2 2 2 2 2 2 2 5" xfId="1127"/>
    <cellStyle name="표준 2 2 2 3 2 2 2 2 2 2 3" xfId="1128"/>
    <cellStyle name="표준 2 2 2 3 2 2 2 2 2 2 3 2" xfId="1129"/>
    <cellStyle name="표준 2 2 2 3 2 2 2 2 2 2 3 2 2" xfId="1130"/>
    <cellStyle name="표준 2 2 2 3 2 2 2 2 2 2 4" xfId="1131"/>
    <cellStyle name="표준 2 2 2 3 2 2 2 2 2 2 5" xfId="1132"/>
    <cellStyle name="표준 2 2 2 3 2 2 2 2 2 3" xfId="1133"/>
    <cellStyle name="표준 2 2 2 3 2 2 2 2 2 4" xfId="1134"/>
    <cellStyle name="표준 2 2 2 3 2 2 2 2 2 5" xfId="1135"/>
    <cellStyle name="표준 2 2 2 3 2 2 2 2 2 5 2" xfId="1136"/>
    <cellStyle name="표준 2 2 2 3 2 2 2 2 2 5 2 2" xfId="1137"/>
    <cellStyle name="표준 2 2 2 3 2 2 2 2 2 6" xfId="1138"/>
    <cellStyle name="표준 2 2 2 3 2 2 2 2 2 7" xfId="1139"/>
    <cellStyle name="표준 2 2 2 3 2 2 2 2 2 8" xfId="1140"/>
    <cellStyle name="표준 2 2 2 3 2 2 2 2 3" xfId="1141"/>
    <cellStyle name="표준 2 2 2 3 2 2 2 2 3 2" xfId="1142"/>
    <cellStyle name="표준 2 2 2 3 2 2 2 2 3 2 2" xfId="1143"/>
    <cellStyle name="표준 2 2 2 3 2 2 2 2 3 2 2 2" xfId="1144"/>
    <cellStyle name="표준 2 2 2 3 2 2 2 2 3 2 2 2 2" xfId="1145"/>
    <cellStyle name="표준 2 2 2 3 2 2 2 2 3 2 3" xfId="1146"/>
    <cellStyle name="표준 2 2 2 3 2 2 2 2 3 2 4" xfId="1147"/>
    <cellStyle name="표준 2 2 2 3 2 2 2 2 3 2 5" xfId="1148"/>
    <cellStyle name="표준 2 2 2 3 2 2 2 2 3 3" xfId="1149"/>
    <cellStyle name="표준 2 2 2 3 2 2 2 2 3 3 2" xfId="1150"/>
    <cellStyle name="표준 2 2 2 3 2 2 2 2 3 3 2 2" xfId="1151"/>
    <cellStyle name="표준 2 2 2 3 2 2 2 2 3 4" xfId="1152"/>
    <cellStyle name="표준 2 2 2 3 2 2 2 2 3 5" xfId="1153"/>
    <cellStyle name="표준 2 2 2 3 2 2 2 2 4" xfId="1154"/>
    <cellStyle name="표준 2 2 2 3 2 2 2 2 5" xfId="1155"/>
    <cellStyle name="표준 2 2 2 3 2 2 2 2 5 2" xfId="1156"/>
    <cellStyle name="표준 2 2 2 3 2 2 2 2 5 2 2" xfId="1157"/>
    <cellStyle name="표준 2 2 2 3 2 2 2 2 6" xfId="1158"/>
    <cellStyle name="표준 2 2 2 3 2 2 2 2 7" xfId="1159"/>
    <cellStyle name="표준 2 2 2 3 2 2 2 2 8" xfId="1160"/>
    <cellStyle name="표준 2 2 2 3 2 2 2 3" xfId="1161"/>
    <cellStyle name="표준 2 2 2 3 2 2 2 4" xfId="1162"/>
    <cellStyle name="표준 2 2 2 3 2 2 2 4 2" xfId="1163"/>
    <cellStyle name="표준 2 2 2 3 2 2 2 4 2 2" xfId="1164"/>
    <cellStyle name="표준 2 2 2 3 2 2 2 4 2 2 2" xfId="1165"/>
    <cellStyle name="표준 2 2 2 3 2 2 2 4 2 2 2 2" xfId="1166"/>
    <cellStyle name="표준 2 2 2 3 2 2 2 4 2 3" xfId="1167"/>
    <cellStyle name="표준 2 2 2 3 2 2 2 4 2 4" xfId="1168"/>
    <cellStyle name="표준 2 2 2 3 2 2 2 4 2 5" xfId="1169"/>
    <cellStyle name="표준 2 2 2 3 2 2 2 4 3" xfId="1170"/>
    <cellStyle name="표준 2 2 2 3 2 2 2 4 3 2" xfId="1171"/>
    <cellStyle name="표준 2 2 2 3 2 2 2 4 3 2 2" xfId="1172"/>
    <cellStyle name="표준 2 2 2 3 2 2 2 4 4" xfId="1173"/>
    <cellStyle name="표준 2 2 2 3 2 2 2 4 5" xfId="1174"/>
    <cellStyle name="표준 2 2 2 3 2 2 2 5" xfId="1175"/>
    <cellStyle name="표준 2 2 2 3 2 2 2 6" xfId="1176"/>
    <cellStyle name="표준 2 2 2 3 2 2 2 7" xfId="1177"/>
    <cellStyle name="표준 2 2 2 3 2 2 2 7 2" xfId="1178"/>
    <cellStyle name="표준 2 2 2 3 2 2 2 7 2 2" xfId="1179"/>
    <cellStyle name="표준 2 2 2 3 2 2 2 8" xfId="1180"/>
    <cellStyle name="표준 2 2 2 3 2 2 2 9" xfId="1181"/>
    <cellStyle name="표준 2 2 2 3 2 2 3" xfId="1182"/>
    <cellStyle name="표준 2 2 2 3 2 2 3 2" xfId="1183"/>
    <cellStyle name="표준 2 2 2 3 2 2 3 2 2" xfId="1184"/>
    <cellStyle name="표준 2 2 2 3 2 2 3 2 2 2" xfId="1185"/>
    <cellStyle name="표준 2 2 2 3 2 2 3 2 2 2 2" xfId="1186"/>
    <cellStyle name="표준 2 2 2 3 2 2 3 2 2 2 2 2" xfId="1187"/>
    <cellStyle name="표준 2 2 2 3 2 2 3 2 2 2 2 2 2" xfId="1188"/>
    <cellStyle name="표준 2 2 2 3 2 2 3 2 2 2 3" xfId="1189"/>
    <cellStyle name="표준 2 2 2 3 2 2 3 2 2 2 4" xfId="1190"/>
    <cellStyle name="표준 2 2 2 3 2 2 3 2 2 2 5" xfId="1191"/>
    <cellStyle name="표준 2 2 2 3 2 2 3 2 2 3" xfId="1192"/>
    <cellStyle name="표준 2 2 2 3 2 2 3 2 2 3 2" xfId="1193"/>
    <cellStyle name="표준 2 2 2 3 2 2 3 2 2 3 2 2" xfId="1194"/>
    <cellStyle name="표준 2 2 2 3 2 2 3 2 2 4" xfId="1195"/>
    <cellStyle name="표준 2 2 2 3 2 2 3 2 2 5" xfId="1196"/>
    <cellStyle name="표준 2 2 2 3 2 2 3 2 3" xfId="1197"/>
    <cellStyle name="표준 2 2 2 3 2 2 3 2 4" xfId="1198"/>
    <cellStyle name="표준 2 2 2 3 2 2 3 2 5" xfId="1199"/>
    <cellStyle name="표준 2 2 2 3 2 2 3 2 5 2" xfId="1200"/>
    <cellStyle name="표준 2 2 2 3 2 2 3 2 5 2 2" xfId="1201"/>
    <cellStyle name="표준 2 2 2 3 2 2 3 2 6" xfId="1202"/>
    <cellStyle name="표준 2 2 2 3 2 2 3 2 7" xfId="1203"/>
    <cellStyle name="표준 2 2 2 3 2 2 3 2 8" xfId="1204"/>
    <cellStyle name="표준 2 2 2 3 2 2 3 3" xfId="1205"/>
    <cellStyle name="표준 2 2 2 3 2 2 3 3 2" xfId="1206"/>
    <cellStyle name="표준 2 2 2 3 2 2 3 3 2 2" xfId="1207"/>
    <cellStyle name="표준 2 2 2 3 2 2 3 3 2 2 2" xfId="1208"/>
    <cellStyle name="표준 2 2 2 3 2 2 3 3 2 2 2 2" xfId="1209"/>
    <cellStyle name="표준 2 2 2 3 2 2 3 3 2 3" xfId="1210"/>
    <cellStyle name="표준 2 2 2 3 2 2 3 3 2 4" xfId="1211"/>
    <cellStyle name="표준 2 2 2 3 2 2 3 3 2 5" xfId="1212"/>
    <cellStyle name="표준 2 2 2 3 2 2 3 3 3" xfId="1213"/>
    <cellStyle name="표준 2 2 2 3 2 2 3 3 3 2" xfId="1214"/>
    <cellStyle name="표준 2 2 2 3 2 2 3 3 3 2 2" xfId="1215"/>
    <cellStyle name="표준 2 2 2 3 2 2 3 3 4" xfId="1216"/>
    <cellStyle name="표준 2 2 2 3 2 2 3 3 5" xfId="1217"/>
    <cellStyle name="표준 2 2 2 3 2 2 3 4" xfId="1218"/>
    <cellStyle name="표준 2 2 2 3 2 2 3 5" xfId="1219"/>
    <cellStyle name="표준 2 2 2 3 2 2 3 5 2" xfId="1220"/>
    <cellStyle name="표준 2 2 2 3 2 2 3 5 2 2" xfId="1221"/>
    <cellStyle name="표준 2 2 2 3 2 2 3 6" xfId="1222"/>
    <cellStyle name="표준 2 2 2 3 2 2 3 7" xfId="1223"/>
    <cellStyle name="표준 2 2 2 3 2 2 3 8" xfId="1224"/>
    <cellStyle name="표준 2 2 2 3 2 2 4" xfId="1225"/>
    <cellStyle name="표준 2 2 2 3 2 2 4 2" xfId="1226"/>
    <cellStyle name="표준 2 2 2 3 2 2 4 2 2" xfId="1227"/>
    <cellStyle name="표준 2 2 2 3 2 2 4 2 2 2" xfId="1228"/>
    <cellStyle name="표준 2 2 2 3 2 2 4 2 2 2 2" xfId="1229"/>
    <cellStyle name="표준 2 2 2 3 2 2 4 2 3" xfId="1230"/>
    <cellStyle name="표준 2 2 2 3 2 2 4 2 4" xfId="1231"/>
    <cellStyle name="표준 2 2 2 3 2 2 4 2 5" xfId="1232"/>
    <cellStyle name="표준 2 2 2 3 2 2 4 3" xfId="1233"/>
    <cellStyle name="표준 2 2 2 3 2 2 4 3 2" xfId="1234"/>
    <cellStyle name="표준 2 2 2 3 2 2 4 3 2 2" xfId="1235"/>
    <cellStyle name="표준 2 2 2 3 2 2 4 4" xfId="1236"/>
    <cellStyle name="표준 2 2 2 3 2 2 4 5" xfId="1237"/>
    <cellStyle name="표준 2 2 2 3 2 2 5" xfId="1238"/>
    <cellStyle name="표준 2 2 2 3 2 2 6" xfId="1239"/>
    <cellStyle name="표준 2 2 2 3 2 2 7" xfId="1240"/>
    <cellStyle name="표준 2 2 2 3 2 2 7 2" xfId="1241"/>
    <cellStyle name="표준 2 2 2 3 2 2 7 2 2" xfId="1242"/>
    <cellStyle name="표준 2 2 2 3 2 2 8" xfId="1243"/>
    <cellStyle name="표준 2 2 2 3 2 2 9" xfId="1244"/>
    <cellStyle name="표준 2 2 2 3 2 3" xfId="1245"/>
    <cellStyle name="표준 2 2 2 3 2 4" xfId="1246"/>
    <cellStyle name="표준 2 2 2 3 2 4 2" xfId="1247"/>
    <cellStyle name="표준 2 2 2 3 2 4 2 2" xfId="1248"/>
    <cellStyle name="표준 2 2 2 3 2 4 2 2 2" xfId="1249"/>
    <cellStyle name="표준 2 2 2 3 2 4 2 2 2 2" xfId="1250"/>
    <cellStyle name="표준 2 2 2 3 2 4 2 2 2 2 2" xfId="1251"/>
    <cellStyle name="표준 2 2 2 3 2 4 2 2 2 2 2 2" xfId="1252"/>
    <cellStyle name="표준 2 2 2 3 2 4 2 2 2 3" xfId="1253"/>
    <cellStyle name="표준 2 2 2 3 2 4 2 2 2 4" xfId="1254"/>
    <cellStyle name="표준 2 2 2 3 2 4 2 2 2 5" xfId="1255"/>
    <cellStyle name="표준 2 2 2 3 2 4 2 2 3" xfId="1256"/>
    <cellStyle name="표준 2 2 2 3 2 4 2 2 3 2" xfId="1257"/>
    <cellStyle name="표준 2 2 2 3 2 4 2 2 3 2 2" xfId="1258"/>
    <cellStyle name="표준 2 2 2 3 2 4 2 2 4" xfId="1259"/>
    <cellStyle name="표준 2 2 2 3 2 4 2 2 5" xfId="1260"/>
    <cellStyle name="표준 2 2 2 3 2 4 2 3" xfId="1261"/>
    <cellStyle name="표준 2 2 2 3 2 4 2 4" xfId="1262"/>
    <cellStyle name="표준 2 2 2 3 2 4 2 5" xfId="1263"/>
    <cellStyle name="표준 2 2 2 3 2 4 2 5 2" xfId="1264"/>
    <cellStyle name="표준 2 2 2 3 2 4 2 5 2 2" xfId="1265"/>
    <cellStyle name="표준 2 2 2 3 2 4 2 6" xfId="1266"/>
    <cellStyle name="표준 2 2 2 3 2 4 2 7" xfId="1267"/>
    <cellStyle name="표준 2 2 2 3 2 4 2 8" xfId="1268"/>
    <cellStyle name="표준 2 2 2 3 2 4 3" xfId="1269"/>
    <cellStyle name="표준 2 2 2 3 2 4 3 2" xfId="1270"/>
    <cellStyle name="표준 2 2 2 3 2 4 3 2 2" xfId="1271"/>
    <cellStyle name="표준 2 2 2 3 2 4 3 2 2 2" xfId="1272"/>
    <cellStyle name="표준 2 2 2 3 2 4 3 2 2 2 2" xfId="1273"/>
    <cellStyle name="표준 2 2 2 3 2 4 3 2 3" xfId="1274"/>
    <cellStyle name="표준 2 2 2 3 2 4 3 2 4" xfId="1275"/>
    <cellStyle name="표준 2 2 2 3 2 4 3 2 5" xfId="1276"/>
    <cellStyle name="표준 2 2 2 3 2 4 3 3" xfId="1277"/>
    <cellStyle name="표준 2 2 2 3 2 4 3 3 2" xfId="1278"/>
    <cellStyle name="표준 2 2 2 3 2 4 3 3 2 2" xfId="1279"/>
    <cellStyle name="표준 2 2 2 3 2 4 3 4" xfId="1280"/>
    <cellStyle name="표준 2 2 2 3 2 4 3 5" xfId="1281"/>
    <cellStyle name="표준 2 2 2 3 2 4 4" xfId="1282"/>
    <cellStyle name="표준 2 2 2 3 2 4 5" xfId="1283"/>
    <cellStyle name="표준 2 2 2 3 2 4 5 2" xfId="1284"/>
    <cellStyle name="표준 2 2 2 3 2 4 5 2 2" xfId="1285"/>
    <cellStyle name="표준 2 2 2 3 2 4 6" xfId="1286"/>
    <cellStyle name="표준 2 2 2 3 2 4 7" xfId="1287"/>
    <cellStyle name="표준 2 2 2 3 2 4 8" xfId="1288"/>
    <cellStyle name="표준 2 2 2 3 2 5" xfId="1289"/>
    <cellStyle name="표준 2 2 2 3 2 6" xfId="1290"/>
    <cellStyle name="표준 2 2 2 3 2 6 2" xfId="1291"/>
    <cellStyle name="표준 2 2 2 3 2 6 2 2" xfId="1292"/>
    <cellStyle name="표준 2 2 2 3 2 6 2 2 2" xfId="1293"/>
    <cellStyle name="표준 2 2 2 3 2 6 2 2 2 2" xfId="1294"/>
    <cellStyle name="표준 2 2 2 3 2 6 2 3" xfId="1295"/>
    <cellStyle name="표준 2 2 2 3 2 6 2 4" xfId="1296"/>
    <cellStyle name="표준 2 2 2 3 2 6 2 5" xfId="1297"/>
    <cellStyle name="표준 2 2 2 3 2 6 3" xfId="1298"/>
    <cellStyle name="표준 2 2 2 3 2 6 3 2" xfId="1299"/>
    <cellStyle name="표준 2 2 2 3 2 6 3 2 2" xfId="1300"/>
    <cellStyle name="표준 2 2 2 3 2 6 4" xfId="1301"/>
    <cellStyle name="표준 2 2 2 3 2 6 5" xfId="1302"/>
    <cellStyle name="표준 2 2 2 3 2 7" xfId="1303"/>
    <cellStyle name="표준 2 2 2 3 2 8" xfId="1304"/>
    <cellStyle name="표준 2 2 2 3 2 9" xfId="1305"/>
    <cellStyle name="표준 2 2 2 3 2 9 2" xfId="1306"/>
    <cellStyle name="표준 2 2 2 3 2 9 2 2" xfId="1307"/>
    <cellStyle name="표준 2 2 2 3 3" xfId="1308"/>
    <cellStyle name="표준 2 2 2 3 3 10" xfId="1309"/>
    <cellStyle name="표준 2 2 2 3 3 2" xfId="1310"/>
    <cellStyle name="표준 2 2 2 3 3 2 10" xfId="1311"/>
    <cellStyle name="표준 2 2 2 3 3 2 2" xfId="1312"/>
    <cellStyle name="표준 2 2 2 3 3 2 2 2" xfId="1313"/>
    <cellStyle name="표준 2 2 2 3 3 2 2 2 2" xfId="1314"/>
    <cellStyle name="표준 2 2 2 3 3 2 2 2 2 2" xfId="1315"/>
    <cellStyle name="표준 2 2 2 3 3 2 2 2 2 2 2" xfId="1316"/>
    <cellStyle name="표준 2 2 2 3 3 2 2 2 2 2 2 2" xfId="1317"/>
    <cellStyle name="표준 2 2 2 3 3 2 2 2 2 2 2 2 2" xfId="1318"/>
    <cellStyle name="표준 2 2 2 3 3 2 2 2 2 2 3" xfId="1319"/>
    <cellStyle name="표준 2 2 2 3 3 2 2 2 2 2 4" xfId="1320"/>
    <cellStyle name="표준 2 2 2 3 3 2 2 2 2 2 5" xfId="1321"/>
    <cellStyle name="표준 2 2 2 3 3 2 2 2 2 3" xfId="1322"/>
    <cellStyle name="표준 2 2 2 3 3 2 2 2 2 3 2" xfId="1323"/>
    <cellStyle name="표준 2 2 2 3 3 2 2 2 2 3 2 2" xfId="1324"/>
    <cellStyle name="표준 2 2 2 3 3 2 2 2 2 4" xfId="1325"/>
    <cellStyle name="표준 2 2 2 3 3 2 2 2 2 5" xfId="1326"/>
    <cellStyle name="표준 2 2 2 3 3 2 2 2 3" xfId="1327"/>
    <cellStyle name="표준 2 2 2 3 3 2 2 2 4" xfId="1328"/>
    <cellStyle name="표준 2 2 2 3 3 2 2 2 5" xfId="1329"/>
    <cellStyle name="표준 2 2 2 3 3 2 2 2 5 2" xfId="1330"/>
    <cellStyle name="표준 2 2 2 3 3 2 2 2 5 2 2" xfId="1331"/>
    <cellStyle name="표준 2 2 2 3 3 2 2 2 6" xfId="1332"/>
    <cellStyle name="표준 2 2 2 3 3 2 2 2 7" xfId="1333"/>
    <cellStyle name="표준 2 2 2 3 3 2 2 2 8" xfId="1334"/>
    <cellStyle name="표준 2 2 2 3 3 2 2 3" xfId="1335"/>
    <cellStyle name="표준 2 2 2 3 3 2 2 3 2" xfId="1336"/>
    <cellStyle name="표준 2 2 2 3 3 2 2 3 2 2" xfId="1337"/>
    <cellStyle name="표준 2 2 2 3 3 2 2 3 2 2 2" xfId="1338"/>
    <cellStyle name="표준 2 2 2 3 3 2 2 3 2 2 2 2" xfId="1339"/>
    <cellStyle name="표준 2 2 2 3 3 2 2 3 2 3" xfId="1340"/>
    <cellStyle name="표준 2 2 2 3 3 2 2 3 2 4" xfId="1341"/>
    <cellStyle name="표준 2 2 2 3 3 2 2 3 2 5" xfId="1342"/>
    <cellStyle name="표준 2 2 2 3 3 2 2 3 3" xfId="1343"/>
    <cellStyle name="표준 2 2 2 3 3 2 2 3 3 2" xfId="1344"/>
    <cellStyle name="표준 2 2 2 3 3 2 2 3 3 2 2" xfId="1345"/>
    <cellStyle name="표준 2 2 2 3 3 2 2 3 4" xfId="1346"/>
    <cellStyle name="표준 2 2 2 3 3 2 2 3 5" xfId="1347"/>
    <cellStyle name="표준 2 2 2 3 3 2 2 4" xfId="1348"/>
    <cellStyle name="표준 2 2 2 3 3 2 2 5" xfId="1349"/>
    <cellStyle name="표준 2 2 2 3 3 2 2 5 2" xfId="1350"/>
    <cellStyle name="표준 2 2 2 3 3 2 2 5 2 2" xfId="1351"/>
    <cellStyle name="표준 2 2 2 3 3 2 2 6" xfId="1352"/>
    <cellStyle name="표준 2 2 2 3 3 2 2 7" xfId="1353"/>
    <cellStyle name="표준 2 2 2 3 3 2 2 8" xfId="1354"/>
    <cellStyle name="표준 2 2 2 3 3 2 3" xfId="1355"/>
    <cellStyle name="표준 2 2 2 3 3 2 4" xfId="1356"/>
    <cellStyle name="표준 2 2 2 3 3 2 4 2" xfId="1357"/>
    <cellStyle name="표준 2 2 2 3 3 2 4 2 2" xfId="1358"/>
    <cellStyle name="표준 2 2 2 3 3 2 4 2 2 2" xfId="1359"/>
    <cellStyle name="표준 2 2 2 3 3 2 4 2 2 2 2" xfId="1360"/>
    <cellStyle name="표준 2 2 2 3 3 2 4 2 3" xfId="1361"/>
    <cellStyle name="표준 2 2 2 3 3 2 4 2 4" xfId="1362"/>
    <cellStyle name="표준 2 2 2 3 3 2 4 2 5" xfId="1363"/>
    <cellStyle name="표준 2 2 2 3 3 2 4 3" xfId="1364"/>
    <cellStyle name="표준 2 2 2 3 3 2 4 3 2" xfId="1365"/>
    <cellStyle name="표준 2 2 2 3 3 2 4 3 2 2" xfId="1366"/>
    <cellStyle name="표준 2 2 2 3 3 2 4 4" xfId="1367"/>
    <cellStyle name="표준 2 2 2 3 3 2 4 5" xfId="1368"/>
    <cellStyle name="표준 2 2 2 3 3 2 5" xfId="1369"/>
    <cellStyle name="표준 2 2 2 3 3 2 6" xfId="1370"/>
    <cellStyle name="표준 2 2 2 3 3 2 7" xfId="1371"/>
    <cellStyle name="표준 2 2 2 3 3 2 7 2" xfId="1372"/>
    <cellStyle name="표준 2 2 2 3 3 2 7 2 2" xfId="1373"/>
    <cellStyle name="표준 2 2 2 3 3 2 8" xfId="1374"/>
    <cellStyle name="표준 2 2 2 3 3 2 9" xfId="1375"/>
    <cellStyle name="표준 2 2 2 3 3 3" xfId="1376"/>
    <cellStyle name="표준 2 2 2 3 3 3 2" xfId="1377"/>
    <cellStyle name="표준 2 2 2 3 3 3 2 2" xfId="1378"/>
    <cellStyle name="표준 2 2 2 3 3 3 2 2 2" xfId="1379"/>
    <cellStyle name="표준 2 2 2 3 3 3 2 2 2 2" xfId="1380"/>
    <cellStyle name="표준 2 2 2 3 3 3 2 2 2 2 2" xfId="1381"/>
    <cellStyle name="표준 2 2 2 3 3 3 2 2 2 2 2 2" xfId="1382"/>
    <cellStyle name="표준 2 2 2 3 3 3 2 2 2 3" xfId="1383"/>
    <cellStyle name="표준 2 2 2 3 3 3 2 2 2 4" xfId="1384"/>
    <cellStyle name="표준 2 2 2 3 3 3 2 2 2 5" xfId="1385"/>
    <cellStyle name="표준 2 2 2 3 3 3 2 2 3" xfId="1386"/>
    <cellStyle name="표준 2 2 2 3 3 3 2 2 3 2" xfId="1387"/>
    <cellStyle name="표준 2 2 2 3 3 3 2 2 3 2 2" xfId="1388"/>
    <cellStyle name="표준 2 2 2 3 3 3 2 2 4" xfId="1389"/>
    <cellStyle name="표준 2 2 2 3 3 3 2 2 5" xfId="1390"/>
    <cellStyle name="표준 2 2 2 3 3 3 2 3" xfId="1391"/>
    <cellStyle name="표준 2 2 2 3 3 3 2 4" xfId="1392"/>
    <cellStyle name="표준 2 2 2 3 3 3 2 5" xfId="1393"/>
    <cellStyle name="표준 2 2 2 3 3 3 2 5 2" xfId="1394"/>
    <cellStyle name="표준 2 2 2 3 3 3 2 5 2 2" xfId="1395"/>
    <cellStyle name="표준 2 2 2 3 3 3 2 6" xfId="1396"/>
    <cellStyle name="표준 2 2 2 3 3 3 2 7" xfId="1397"/>
    <cellStyle name="표준 2 2 2 3 3 3 2 8" xfId="1398"/>
    <cellStyle name="표준 2 2 2 3 3 3 3" xfId="1399"/>
    <cellStyle name="표준 2 2 2 3 3 3 3 2" xfId="1400"/>
    <cellStyle name="표준 2 2 2 3 3 3 3 2 2" xfId="1401"/>
    <cellStyle name="표준 2 2 2 3 3 3 3 2 2 2" xfId="1402"/>
    <cellStyle name="표준 2 2 2 3 3 3 3 2 2 2 2" xfId="1403"/>
    <cellStyle name="표준 2 2 2 3 3 3 3 2 3" xfId="1404"/>
    <cellStyle name="표준 2 2 2 3 3 3 3 2 4" xfId="1405"/>
    <cellStyle name="표준 2 2 2 3 3 3 3 2 5" xfId="1406"/>
    <cellStyle name="표준 2 2 2 3 3 3 3 3" xfId="1407"/>
    <cellStyle name="표준 2 2 2 3 3 3 3 3 2" xfId="1408"/>
    <cellStyle name="표준 2 2 2 3 3 3 3 3 2 2" xfId="1409"/>
    <cellStyle name="표준 2 2 2 3 3 3 3 4" xfId="1410"/>
    <cellStyle name="표준 2 2 2 3 3 3 3 5" xfId="1411"/>
    <cellStyle name="표준 2 2 2 3 3 3 4" xfId="1412"/>
    <cellStyle name="표준 2 2 2 3 3 3 5" xfId="1413"/>
    <cellStyle name="표준 2 2 2 3 3 3 5 2" xfId="1414"/>
    <cellStyle name="표준 2 2 2 3 3 3 5 2 2" xfId="1415"/>
    <cellStyle name="표준 2 2 2 3 3 3 6" xfId="1416"/>
    <cellStyle name="표준 2 2 2 3 3 3 7" xfId="1417"/>
    <cellStyle name="표준 2 2 2 3 3 3 8" xfId="1418"/>
    <cellStyle name="표준 2 2 2 3 3 4" xfId="1419"/>
    <cellStyle name="표준 2 2 2 3 3 4 2" xfId="1420"/>
    <cellStyle name="표준 2 2 2 3 3 4 2 2" xfId="1421"/>
    <cellStyle name="표준 2 2 2 3 3 4 2 2 2" xfId="1422"/>
    <cellStyle name="표준 2 2 2 3 3 4 2 2 2 2" xfId="1423"/>
    <cellStyle name="표준 2 2 2 3 3 4 2 3" xfId="1424"/>
    <cellStyle name="표준 2 2 2 3 3 4 2 4" xfId="1425"/>
    <cellStyle name="표준 2 2 2 3 3 4 2 5" xfId="1426"/>
    <cellStyle name="표준 2 2 2 3 3 4 3" xfId="1427"/>
    <cellStyle name="표준 2 2 2 3 3 4 3 2" xfId="1428"/>
    <cellStyle name="표준 2 2 2 3 3 4 3 2 2" xfId="1429"/>
    <cellStyle name="표준 2 2 2 3 3 4 4" xfId="1430"/>
    <cellStyle name="표준 2 2 2 3 3 4 5" xfId="1431"/>
    <cellStyle name="표준 2 2 2 3 3 5" xfId="1432"/>
    <cellStyle name="표준 2 2 2 3 3 6" xfId="1433"/>
    <cellStyle name="표준 2 2 2 3 3 7" xfId="1434"/>
    <cellStyle name="표준 2 2 2 3 3 7 2" xfId="1435"/>
    <cellStyle name="표준 2 2 2 3 3 7 2 2" xfId="1436"/>
    <cellStyle name="표준 2 2 2 3 3 8" xfId="1437"/>
    <cellStyle name="표준 2 2 2 3 3 9" xfId="1438"/>
    <cellStyle name="표준 2 2 2 3 4" xfId="1439"/>
    <cellStyle name="표준 2 2 2 3 4 2" xfId="1440"/>
    <cellStyle name="표준 2 2 2 3 4 2 2" xfId="1441"/>
    <cellStyle name="표준 2 2 2 3 4 2 2 2" xfId="1442"/>
    <cellStyle name="표준 2 2 2 3 4 2 2 2 2" xfId="1443"/>
    <cellStyle name="표준 2 2 2 3 4 2 2 2 2 2" xfId="1444"/>
    <cellStyle name="표준 2 2 2 3 4 2 2 2 2 2 2" xfId="1445"/>
    <cellStyle name="표준 2 2 2 3 4 2 2 2 3" xfId="1446"/>
    <cellStyle name="표준 2 2 2 3 4 2 2 2 4" xfId="1447"/>
    <cellStyle name="표준 2 2 2 3 4 2 2 2 5" xfId="1448"/>
    <cellStyle name="표준 2 2 2 3 4 2 2 3" xfId="1449"/>
    <cellStyle name="표준 2 2 2 3 4 2 2 3 2" xfId="1450"/>
    <cellStyle name="표준 2 2 2 3 4 2 2 3 2 2" xfId="1451"/>
    <cellStyle name="표준 2 2 2 3 4 2 2 4" xfId="1452"/>
    <cellStyle name="표준 2 2 2 3 4 2 2 5" xfId="1453"/>
    <cellStyle name="표준 2 2 2 3 4 2 3" xfId="1454"/>
    <cellStyle name="표준 2 2 2 3 4 2 4" xfId="1455"/>
    <cellStyle name="표준 2 2 2 3 4 2 5" xfId="1456"/>
    <cellStyle name="표준 2 2 2 3 4 2 5 2" xfId="1457"/>
    <cellStyle name="표준 2 2 2 3 4 2 5 2 2" xfId="1458"/>
    <cellStyle name="표준 2 2 2 3 4 2 6" xfId="1459"/>
    <cellStyle name="표준 2 2 2 3 4 2 7" xfId="1460"/>
    <cellStyle name="표준 2 2 2 3 4 2 8" xfId="1461"/>
    <cellStyle name="표준 2 2 2 3 4 3" xfId="1462"/>
    <cellStyle name="표준 2 2 2 3 4 3 2" xfId="1463"/>
    <cellStyle name="표준 2 2 2 3 4 3 2 2" xfId="1464"/>
    <cellStyle name="표준 2 2 2 3 4 3 2 2 2" xfId="1465"/>
    <cellStyle name="표준 2 2 2 3 4 3 2 2 2 2" xfId="1466"/>
    <cellStyle name="표준 2 2 2 3 4 3 2 3" xfId="1467"/>
    <cellStyle name="표준 2 2 2 3 4 3 2 4" xfId="1468"/>
    <cellStyle name="표준 2 2 2 3 4 3 2 5" xfId="1469"/>
    <cellStyle name="표준 2 2 2 3 4 3 3" xfId="1470"/>
    <cellStyle name="표준 2 2 2 3 4 3 3 2" xfId="1471"/>
    <cellStyle name="표준 2 2 2 3 4 3 3 2 2" xfId="1472"/>
    <cellStyle name="표준 2 2 2 3 4 3 4" xfId="1473"/>
    <cellStyle name="표준 2 2 2 3 4 3 5" xfId="1474"/>
    <cellStyle name="표준 2 2 2 3 4 4" xfId="1475"/>
    <cellStyle name="표준 2 2 2 3 4 5" xfId="1476"/>
    <cellStyle name="표준 2 2 2 3 4 5 2" xfId="1477"/>
    <cellStyle name="표준 2 2 2 3 4 5 2 2" xfId="1478"/>
    <cellStyle name="표준 2 2 2 3 4 6" xfId="1479"/>
    <cellStyle name="표준 2 2 2 3 4 7" xfId="1480"/>
    <cellStyle name="표준 2 2 2 3 4 8" xfId="1481"/>
    <cellStyle name="표준 2 2 2 3 5" xfId="1482"/>
    <cellStyle name="표준 2 2 2 3 6" xfId="1483"/>
    <cellStyle name="표준 2 2 2 3 6 2" xfId="1484"/>
    <cellStyle name="표준 2 2 2 3 6 2 2" xfId="1485"/>
    <cellStyle name="표준 2 2 2 3 6 2 2 2" xfId="1486"/>
    <cellStyle name="표준 2 2 2 3 6 2 2 2 2" xfId="1487"/>
    <cellStyle name="표준 2 2 2 3 6 2 3" xfId="1488"/>
    <cellStyle name="표준 2 2 2 3 6 2 4" xfId="1489"/>
    <cellStyle name="표준 2 2 2 3 6 2 5" xfId="1490"/>
    <cellStyle name="표준 2 2 2 3 6 3" xfId="1491"/>
    <cellStyle name="표준 2 2 2 3 6 3 2" xfId="1492"/>
    <cellStyle name="표준 2 2 2 3 6 3 2 2" xfId="1493"/>
    <cellStyle name="표준 2 2 2 3 6 4" xfId="1494"/>
    <cellStyle name="표준 2 2 2 3 6 5" xfId="1495"/>
    <cellStyle name="표준 2 2 2 3 7" xfId="1496"/>
    <cellStyle name="표준 2 2 2 3 8" xfId="1497"/>
    <cellStyle name="표준 2 2 2 3 9" xfId="1498"/>
    <cellStyle name="표준 2 2 2 3 9 2" xfId="1499"/>
    <cellStyle name="표준 2 2 2 3 9 2 2" xfId="1500"/>
    <cellStyle name="표준 2 2 2 4" xfId="1501"/>
    <cellStyle name="표준 2 2 2 4 10" xfId="1502"/>
    <cellStyle name="표준 2 2 2 4 2" xfId="1503"/>
    <cellStyle name="표준 2 2 2 4 2 10" xfId="1504"/>
    <cellStyle name="표준 2 2 2 4 2 2" xfId="1505"/>
    <cellStyle name="표준 2 2 2 4 2 2 2" xfId="1506"/>
    <cellStyle name="표준 2 2 2 4 2 2 2 2" xfId="1507"/>
    <cellStyle name="표준 2 2 2 4 2 2 2 2 2" xfId="1508"/>
    <cellStyle name="표준 2 2 2 4 2 2 2 2 2 2" xfId="1509"/>
    <cellStyle name="표준 2 2 2 4 2 2 2 2 2 2 2" xfId="1510"/>
    <cellStyle name="표준 2 2 2 4 2 2 2 2 2 2 2 2" xfId="1511"/>
    <cellStyle name="표준 2 2 2 4 2 2 2 2 2 3" xfId="1512"/>
    <cellStyle name="표준 2 2 2 4 2 2 2 2 2 4" xfId="1513"/>
    <cellStyle name="표준 2 2 2 4 2 2 2 2 2 5" xfId="1514"/>
    <cellStyle name="표준 2 2 2 4 2 2 2 2 3" xfId="1515"/>
    <cellStyle name="표준 2 2 2 4 2 2 2 2 3 2" xfId="1516"/>
    <cellStyle name="표준 2 2 2 4 2 2 2 2 3 2 2" xfId="1517"/>
    <cellStyle name="표준 2 2 2 4 2 2 2 2 4" xfId="1518"/>
    <cellStyle name="표준 2 2 2 4 2 2 2 2 5" xfId="1519"/>
    <cellStyle name="표준 2 2 2 4 2 2 2 3" xfId="1520"/>
    <cellStyle name="표준 2 2 2 4 2 2 2 4" xfId="1521"/>
    <cellStyle name="표준 2 2 2 4 2 2 2 5" xfId="1522"/>
    <cellStyle name="표준 2 2 2 4 2 2 2 5 2" xfId="1523"/>
    <cellStyle name="표준 2 2 2 4 2 2 2 5 2 2" xfId="1524"/>
    <cellStyle name="표준 2 2 2 4 2 2 2 6" xfId="1525"/>
    <cellStyle name="표준 2 2 2 4 2 2 2 7" xfId="1526"/>
    <cellStyle name="표준 2 2 2 4 2 2 2 8" xfId="1527"/>
    <cellStyle name="표준 2 2 2 4 2 2 3" xfId="1528"/>
    <cellStyle name="표준 2 2 2 4 2 2 3 2" xfId="1529"/>
    <cellStyle name="표준 2 2 2 4 2 2 3 2 2" xfId="1530"/>
    <cellStyle name="표준 2 2 2 4 2 2 3 2 2 2" xfId="1531"/>
    <cellStyle name="표준 2 2 2 4 2 2 3 2 2 2 2" xfId="1532"/>
    <cellStyle name="표준 2 2 2 4 2 2 3 2 3" xfId="1533"/>
    <cellStyle name="표준 2 2 2 4 2 2 3 2 4" xfId="1534"/>
    <cellStyle name="표준 2 2 2 4 2 2 3 2 5" xfId="1535"/>
    <cellStyle name="표준 2 2 2 4 2 2 3 3" xfId="1536"/>
    <cellStyle name="표준 2 2 2 4 2 2 3 3 2" xfId="1537"/>
    <cellStyle name="표준 2 2 2 4 2 2 3 3 2 2" xfId="1538"/>
    <cellStyle name="표준 2 2 2 4 2 2 3 4" xfId="1539"/>
    <cellStyle name="표준 2 2 2 4 2 2 3 5" xfId="1540"/>
    <cellStyle name="표준 2 2 2 4 2 2 4" xfId="1541"/>
    <cellStyle name="표준 2 2 2 4 2 2 5" xfId="1542"/>
    <cellStyle name="표준 2 2 2 4 2 2 5 2" xfId="1543"/>
    <cellStyle name="표준 2 2 2 4 2 2 5 2 2" xfId="1544"/>
    <cellStyle name="표준 2 2 2 4 2 2 6" xfId="1545"/>
    <cellStyle name="표준 2 2 2 4 2 2 7" xfId="1546"/>
    <cellStyle name="표준 2 2 2 4 2 2 8" xfId="1547"/>
    <cellStyle name="표준 2 2 2 4 2 3" xfId="1548"/>
    <cellStyle name="표준 2 2 2 4 2 4" xfId="1549"/>
    <cellStyle name="표준 2 2 2 4 2 4 2" xfId="1550"/>
    <cellStyle name="표준 2 2 2 4 2 4 2 2" xfId="1551"/>
    <cellStyle name="표준 2 2 2 4 2 4 2 2 2" xfId="1552"/>
    <cellStyle name="표준 2 2 2 4 2 4 2 2 2 2" xfId="1553"/>
    <cellStyle name="표준 2 2 2 4 2 4 2 3" xfId="1554"/>
    <cellStyle name="표준 2 2 2 4 2 4 2 4" xfId="1555"/>
    <cellStyle name="표준 2 2 2 4 2 4 2 5" xfId="1556"/>
    <cellStyle name="표준 2 2 2 4 2 4 3" xfId="1557"/>
    <cellStyle name="표준 2 2 2 4 2 4 3 2" xfId="1558"/>
    <cellStyle name="표준 2 2 2 4 2 4 3 2 2" xfId="1559"/>
    <cellStyle name="표준 2 2 2 4 2 4 4" xfId="1560"/>
    <cellStyle name="표준 2 2 2 4 2 4 5" xfId="1561"/>
    <cellStyle name="표준 2 2 2 4 2 5" xfId="1562"/>
    <cellStyle name="표준 2 2 2 4 2 6" xfId="1563"/>
    <cellStyle name="표준 2 2 2 4 2 7" xfId="1564"/>
    <cellStyle name="표준 2 2 2 4 2 7 2" xfId="1565"/>
    <cellStyle name="표준 2 2 2 4 2 7 2 2" xfId="1566"/>
    <cellStyle name="표준 2 2 2 4 2 8" xfId="1567"/>
    <cellStyle name="표준 2 2 2 4 2 9" xfId="1568"/>
    <cellStyle name="표준 2 2 2 4 3" xfId="1569"/>
    <cellStyle name="표준 2 2 2 4 3 2" xfId="1570"/>
    <cellStyle name="표준 2 2 2 4 3 2 2" xfId="1571"/>
    <cellStyle name="표준 2 2 2 4 3 2 2 2" xfId="1572"/>
    <cellStyle name="표준 2 2 2 4 3 2 2 2 2" xfId="1573"/>
    <cellStyle name="표준 2 2 2 4 3 2 2 2 2 2" xfId="1574"/>
    <cellStyle name="표준 2 2 2 4 3 2 2 2 2 2 2" xfId="1575"/>
    <cellStyle name="표준 2 2 2 4 3 2 2 2 3" xfId="1576"/>
    <cellStyle name="표준 2 2 2 4 3 2 2 2 4" xfId="1577"/>
    <cellStyle name="표준 2 2 2 4 3 2 2 2 5" xfId="1578"/>
    <cellStyle name="표준 2 2 2 4 3 2 2 3" xfId="1579"/>
    <cellStyle name="표준 2 2 2 4 3 2 2 3 2" xfId="1580"/>
    <cellStyle name="표준 2 2 2 4 3 2 2 3 2 2" xfId="1581"/>
    <cellStyle name="표준 2 2 2 4 3 2 2 4" xfId="1582"/>
    <cellStyle name="표준 2 2 2 4 3 2 2 5" xfId="1583"/>
    <cellStyle name="표준 2 2 2 4 3 2 3" xfId="1584"/>
    <cellStyle name="표준 2 2 2 4 3 2 4" xfId="1585"/>
    <cellStyle name="표준 2 2 2 4 3 2 5" xfId="1586"/>
    <cellStyle name="표준 2 2 2 4 3 2 5 2" xfId="1587"/>
    <cellStyle name="표준 2 2 2 4 3 2 5 2 2" xfId="1588"/>
    <cellStyle name="표준 2 2 2 4 3 2 6" xfId="1589"/>
    <cellStyle name="표준 2 2 2 4 3 2 7" xfId="1590"/>
    <cellStyle name="표준 2 2 2 4 3 2 8" xfId="1591"/>
    <cellStyle name="표준 2 2 2 4 3 3" xfId="1592"/>
    <cellStyle name="표준 2 2 2 4 3 3 2" xfId="1593"/>
    <cellStyle name="표준 2 2 2 4 3 3 2 2" xfId="1594"/>
    <cellStyle name="표준 2 2 2 4 3 3 2 2 2" xfId="1595"/>
    <cellStyle name="표준 2 2 2 4 3 3 2 2 2 2" xfId="1596"/>
    <cellStyle name="표준 2 2 2 4 3 3 2 3" xfId="1597"/>
    <cellStyle name="표준 2 2 2 4 3 3 2 4" xfId="1598"/>
    <cellStyle name="표준 2 2 2 4 3 3 2 5" xfId="1599"/>
    <cellStyle name="표준 2 2 2 4 3 3 3" xfId="1600"/>
    <cellStyle name="표준 2 2 2 4 3 3 3 2" xfId="1601"/>
    <cellStyle name="표준 2 2 2 4 3 3 3 2 2" xfId="1602"/>
    <cellStyle name="표준 2 2 2 4 3 3 4" xfId="1603"/>
    <cellStyle name="표준 2 2 2 4 3 3 5" xfId="1604"/>
    <cellStyle name="표준 2 2 2 4 3 4" xfId="1605"/>
    <cellStyle name="표준 2 2 2 4 3 5" xfId="1606"/>
    <cellStyle name="표준 2 2 2 4 3 5 2" xfId="1607"/>
    <cellStyle name="표준 2 2 2 4 3 5 2 2" xfId="1608"/>
    <cellStyle name="표준 2 2 2 4 3 6" xfId="1609"/>
    <cellStyle name="표준 2 2 2 4 3 7" xfId="1610"/>
    <cellStyle name="표준 2 2 2 4 3 8" xfId="1611"/>
    <cellStyle name="표준 2 2 2 4 4" xfId="1612"/>
    <cellStyle name="표준 2 2 2 4 4 2" xfId="1613"/>
    <cellStyle name="표준 2 2 2 4 4 2 2" xfId="1614"/>
    <cellStyle name="표준 2 2 2 4 4 2 2 2" xfId="1615"/>
    <cellStyle name="표준 2 2 2 4 4 2 2 2 2" xfId="1616"/>
    <cellStyle name="표준 2 2 2 4 4 2 3" xfId="1617"/>
    <cellStyle name="표준 2 2 2 4 4 2 4" xfId="1618"/>
    <cellStyle name="표준 2 2 2 4 4 2 5" xfId="1619"/>
    <cellStyle name="표준 2 2 2 4 4 3" xfId="1620"/>
    <cellStyle name="표준 2 2 2 4 4 3 2" xfId="1621"/>
    <cellStyle name="표준 2 2 2 4 4 3 2 2" xfId="1622"/>
    <cellStyle name="표준 2 2 2 4 4 4" xfId="1623"/>
    <cellStyle name="표준 2 2 2 4 4 5" xfId="1624"/>
    <cellStyle name="표준 2 2 2 4 5" xfId="1625"/>
    <cellStyle name="표준 2 2 2 4 6" xfId="1626"/>
    <cellStyle name="표준 2 2 2 4 7" xfId="1627"/>
    <cellStyle name="표준 2 2 2 4 7 2" xfId="1628"/>
    <cellStyle name="표준 2 2 2 4 7 2 2" xfId="1629"/>
    <cellStyle name="표준 2 2 2 4 8" xfId="1630"/>
    <cellStyle name="표준 2 2 2 4 9" xfId="1631"/>
    <cellStyle name="표준 2 2 2 5" xfId="1632"/>
    <cellStyle name="표준 2 2 2 6" xfId="1633"/>
    <cellStyle name="표준 2 2 2 6 2" xfId="1634"/>
    <cellStyle name="표준 2 2 2 6 2 2" xfId="1635"/>
    <cellStyle name="표준 2 2 2 6 2 2 2" xfId="1636"/>
    <cellStyle name="표준 2 2 2 6 2 2 2 2" xfId="1637"/>
    <cellStyle name="표준 2 2 2 6 2 2 2 2 2" xfId="1638"/>
    <cellStyle name="표준 2 2 2 6 2 2 2 2 2 2" xfId="1639"/>
    <cellStyle name="표준 2 2 2 6 2 2 2 3" xfId="1640"/>
    <cellStyle name="표준 2 2 2 6 2 2 2 4" xfId="1641"/>
    <cellStyle name="표준 2 2 2 6 2 2 2 5" xfId="1642"/>
    <cellStyle name="표준 2 2 2 6 2 2 3" xfId="1643"/>
    <cellStyle name="표준 2 2 2 6 2 2 3 2" xfId="1644"/>
    <cellStyle name="표준 2 2 2 6 2 2 3 2 2" xfId="1645"/>
    <cellStyle name="표준 2 2 2 6 2 2 4" xfId="1646"/>
    <cellStyle name="표준 2 2 2 6 2 2 5" xfId="1647"/>
    <cellStyle name="표준 2 2 2 6 2 3" xfId="1648"/>
    <cellStyle name="표준 2 2 2 6 2 4" xfId="1649"/>
    <cellStyle name="표준 2 2 2 6 2 5" xfId="1650"/>
    <cellStyle name="표준 2 2 2 6 2 5 2" xfId="1651"/>
    <cellStyle name="표준 2 2 2 6 2 5 2 2" xfId="1652"/>
    <cellStyle name="표준 2 2 2 6 2 6" xfId="1653"/>
    <cellStyle name="표준 2 2 2 6 2 7" xfId="1654"/>
    <cellStyle name="표준 2 2 2 6 2 8" xfId="1655"/>
    <cellStyle name="표준 2 2 2 6 3" xfId="1656"/>
    <cellStyle name="표준 2 2 2 6 3 2" xfId="1657"/>
    <cellStyle name="표준 2 2 2 6 3 2 2" xfId="1658"/>
    <cellStyle name="표준 2 2 2 6 3 2 2 2" xfId="1659"/>
    <cellStyle name="표준 2 2 2 6 3 2 2 2 2" xfId="1660"/>
    <cellStyle name="표준 2 2 2 6 3 2 3" xfId="1661"/>
    <cellStyle name="표준 2 2 2 6 3 2 4" xfId="1662"/>
    <cellStyle name="표준 2 2 2 6 3 2 5" xfId="1663"/>
    <cellStyle name="표준 2 2 2 6 3 3" xfId="1664"/>
    <cellStyle name="표준 2 2 2 6 3 3 2" xfId="1665"/>
    <cellStyle name="표준 2 2 2 6 3 3 2 2" xfId="1666"/>
    <cellStyle name="표준 2 2 2 6 3 4" xfId="1667"/>
    <cellStyle name="표준 2 2 2 6 3 5" xfId="1668"/>
    <cellStyle name="표준 2 2 2 6 4" xfId="1669"/>
    <cellStyle name="표준 2 2 2 6 5" xfId="1670"/>
    <cellStyle name="표준 2 2 2 6 5 2" xfId="1671"/>
    <cellStyle name="표준 2 2 2 6 5 2 2" xfId="1672"/>
    <cellStyle name="표준 2 2 2 6 6" xfId="1673"/>
    <cellStyle name="표준 2 2 2 6 7" xfId="1674"/>
    <cellStyle name="표준 2 2 2 6 8" xfId="1675"/>
    <cellStyle name="표준 2 2 2 7" xfId="1676"/>
    <cellStyle name="표준 2 2 2 8" xfId="1677"/>
    <cellStyle name="표준 2 2 2 8 2" xfId="1678"/>
    <cellStyle name="표준 2 2 2 8 2 2" xfId="1679"/>
    <cellStyle name="표준 2 2 2 8 2 2 2" xfId="1680"/>
    <cellStyle name="표준 2 2 2 8 2 2 2 2" xfId="1681"/>
    <cellStyle name="표준 2 2 2 8 2 3" xfId="1682"/>
    <cellStyle name="표준 2 2 2 8 2 4" xfId="1683"/>
    <cellStyle name="표준 2 2 2 8 2 5" xfId="1684"/>
    <cellStyle name="표준 2 2 2 8 3" xfId="1685"/>
    <cellStyle name="표준 2 2 2 8 3 2" xfId="1686"/>
    <cellStyle name="표준 2 2 2 8 3 2 2" xfId="1687"/>
    <cellStyle name="표준 2 2 2 8 4" xfId="1688"/>
    <cellStyle name="표준 2 2 2 8 5" xfId="1689"/>
    <cellStyle name="표준 2 2 2 9" xfId="1690"/>
    <cellStyle name="표준 2 2 3" xfId="1691"/>
    <cellStyle name="표준 2 2 4" xfId="1692"/>
    <cellStyle name="표준 2 2 5" xfId="1693"/>
    <cellStyle name="표준 2 2 5 10" xfId="1694"/>
    <cellStyle name="표준 2 2 5 11" xfId="1695"/>
    <cellStyle name="표준 2 2 5 12" xfId="1696"/>
    <cellStyle name="표준 2 2 5 2" xfId="1697"/>
    <cellStyle name="표준 2 2 5 2 10" xfId="1698"/>
    <cellStyle name="표준 2 2 5 2 11" xfId="1699"/>
    <cellStyle name="표준 2 2 5 2 12" xfId="1700"/>
    <cellStyle name="표준 2 2 5 2 2" xfId="1701"/>
    <cellStyle name="표준 2 2 5 2 2 10" xfId="1702"/>
    <cellStyle name="표준 2 2 5 2 2 2" xfId="1703"/>
    <cellStyle name="표준 2 2 5 2 2 2 10" xfId="1704"/>
    <cellStyle name="표준 2 2 5 2 2 2 2" xfId="1705"/>
    <cellStyle name="표준 2 2 5 2 2 2 2 2" xfId="1706"/>
    <cellStyle name="표준 2 2 5 2 2 2 2 2 2" xfId="1707"/>
    <cellStyle name="표준 2 2 5 2 2 2 2 2 2 2" xfId="1708"/>
    <cellStyle name="표준 2 2 5 2 2 2 2 2 2 2 2" xfId="1709"/>
    <cellStyle name="표준 2 2 5 2 2 2 2 2 2 2 2 2" xfId="1710"/>
    <cellStyle name="표준 2 2 5 2 2 2 2 2 2 2 2 2 2" xfId="1711"/>
    <cellStyle name="표준 2 2 5 2 2 2 2 2 2 2 3" xfId="1712"/>
    <cellStyle name="표준 2 2 5 2 2 2 2 2 2 2 4" xfId="1713"/>
    <cellStyle name="표준 2 2 5 2 2 2 2 2 2 2 5" xfId="1714"/>
    <cellStyle name="표준 2 2 5 2 2 2 2 2 2 3" xfId="1715"/>
    <cellStyle name="표준 2 2 5 2 2 2 2 2 2 3 2" xfId="1716"/>
    <cellStyle name="표준 2 2 5 2 2 2 2 2 2 3 2 2" xfId="1717"/>
    <cellStyle name="표준 2 2 5 2 2 2 2 2 2 4" xfId="1718"/>
    <cellStyle name="표준 2 2 5 2 2 2 2 2 2 5" xfId="1719"/>
    <cellStyle name="표준 2 2 5 2 2 2 2 2 3" xfId="1720"/>
    <cellStyle name="표준 2 2 5 2 2 2 2 2 4" xfId="1721"/>
    <cellStyle name="표준 2 2 5 2 2 2 2 2 5" xfId="1722"/>
    <cellStyle name="표준 2 2 5 2 2 2 2 2 5 2" xfId="1723"/>
    <cellStyle name="표준 2 2 5 2 2 2 2 2 5 2 2" xfId="1724"/>
    <cellStyle name="표준 2 2 5 2 2 2 2 2 6" xfId="1725"/>
    <cellStyle name="표준 2 2 5 2 2 2 2 2 7" xfId="1726"/>
    <cellStyle name="표준 2 2 5 2 2 2 2 2 8" xfId="1727"/>
    <cellStyle name="표준 2 2 5 2 2 2 2 3" xfId="1728"/>
    <cellStyle name="표준 2 2 5 2 2 2 2 3 2" xfId="1729"/>
    <cellStyle name="표준 2 2 5 2 2 2 2 3 2 2" xfId="1730"/>
    <cellStyle name="표준 2 2 5 2 2 2 2 3 2 2 2" xfId="1731"/>
    <cellStyle name="표준 2 2 5 2 2 2 2 3 2 2 2 2" xfId="1732"/>
    <cellStyle name="표준 2 2 5 2 2 2 2 3 2 3" xfId="1733"/>
    <cellStyle name="표준 2 2 5 2 2 2 2 3 2 4" xfId="1734"/>
    <cellStyle name="표준 2 2 5 2 2 2 2 3 2 5" xfId="1735"/>
    <cellStyle name="표준 2 2 5 2 2 2 2 3 3" xfId="1736"/>
    <cellStyle name="표준 2 2 5 2 2 2 2 3 3 2" xfId="1737"/>
    <cellStyle name="표준 2 2 5 2 2 2 2 3 3 2 2" xfId="1738"/>
    <cellStyle name="표준 2 2 5 2 2 2 2 3 4" xfId="1739"/>
    <cellStyle name="표준 2 2 5 2 2 2 2 3 5" xfId="1740"/>
    <cellStyle name="표준 2 2 5 2 2 2 2 4" xfId="1741"/>
    <cellStyle name="표준 2 2 5 2 2 2 2 5" xfId="1742"/>
    <cellStyle name="표준 2 2 5 2 2 2 2 5 2" xfId="1743"/>
    <cellStyle name="표준 2 2 5 2 2 2 2 5 2 2" xfId="1744"/>
    <cellStyle name="표준 2 2 5 2 2 2 2 6" xfId="1745"/>
    <cellStyle name="표준 2 2 5 2 2 2 2 7" xfId="1746"/>
    <cellStyle name="표준 2 2 5 2 2 2 2 8" xfId="1747"/>
    <cellStyle name="표준 2 2 5 2 2 2 3" xfId="1748"/>
    <cellStyle name="표준 2 2 5 2 2 2 4" xfId="1749"/>
    <cellStyle name="표준 2 2 5 2 2 2 4 2" xfId="1750"/>
    <cellStyle name="표준 2 2 5 2 2 2 4 2 2" xfId="1751"/>
    <cellStyle name="표준 2 2 5 2 2 2 4 2 2 2" xfId="1752"/>
    <cellStyle name="표준 2 2 5 2 2 2 4 2 2 2 2" xfId="1753"/>
    <cellStyle name="표준 2 2 5 2 2 2 4 2 3" xfId="1754"/>
    <cellStyle name="표준 2 2 5 2 2 2 4 2 4" xfId="1755"/>
    <cellStyle name="표준 2 2 5 2 2 2 4 2 5" xfId="1756"/>
    <cellStyle name="표준 2 2 5 2 2 2 4 3" xfId="1757"/>
    <cellStyle name="표준 2 2 5 2 2 2 4 3 2" xfId="1758"/>
    <cellStyle name="표준 2 2 5 2 2 2 4 3 2 2" xfId="1759"/>
    <cellStyle name="표준 2 2 5 2 2 2 4 4" xfId="1760"/>
    <cellStyle name="표준 2 2 5 2 2 2 4 5" xfId="1761"/>
    <cellStyle name="표준 2 2 5 2 2 2 5" xfId="1762"/>
    <cellStyle name="표준 2 2 5 2 2 2 6" xfId="1763"/>
    <cellStyle name="표준 2 2 5 2 2 2 7" xfId="1764"/>
    <cellStyle name="표준 2 2 5 2 2 2 7 2" xfId="1765"/>
    <cellStyle name="표준 2 2 5 2 2 2 7 2 2" xfId="1766"/>
    <cellStyle name="표준 2 2 5 2 2 2 8" xfId="1767"/>
    <cellStyle name="표준 2 2 5 2 2 2 9" xfId="1768"/>
    <cellStyle name="표준 2 2 5 2 2 3" xfId="1769"/>
    <cellStyle name="표준 2 2 5 2 2 3 2" xfId="1770"/>
    <cellStyle name="표준 2 2 5 2 2 3 2 2" xfId="1771"/>
    <cellStyle name="표준 2 2 5 2 2 3 2 2 2" xfId="1772"/>
    <cellStyle name="표준 2 2 5 2 2 3 2 2 2 2" xfId="1773"/>
    <cellStyle name="표준 2 2 5 2 2 3 2 2 2 2 2" xfId="1774"/>
    <cellStyle name="표준 2 2 5 2 2 3 2 2 2 2 2 2" xfId="1775"/>
    <cellStyle name="표준 2 2 5 2 2 3 2 2 2 3" xfId="1776"/>
    <cellStyle name="표준 2 2 5 2 2 3 2 2 2 4" xfId="1777"/>
    <cellStyle name="표준 2 2 5 2 2 3 2 2 2 5" xfId="1778"/>
    <cellStyle name="표준 2 2 5 2 2 3 2 2 3" xfId="1779"/>
    <cellStyle name="표준 2 2 5 2 2 3 2 2 3 2" xfId="1780"/>
    <cellStyle name="표준 2 2 5 2 2 3 2 2 3 2 2" xfId="1781"/>
    <cellStyle name="표준 2 2 5 2 2 3 2 2 4" xfId="1782"/>
    <cellStyle name="표준 2 2 5 2 2 3 2 2 5" xfId="1783"/>
    <cellStyle name="표준 2 2 5 2 2 3 2 3" xfId="1784"/>
    <cellStyle name="표준 2 2 5 2 2 3 2 4" xfId="1785"/>
    <cellStyle name="표준 2 2 5 2 2 3 2 5" xfId="1786"/>
    <cellStyle name="표준 2 2 5 2 2 3 2 5 2" xfId="1787"/>
    <cellStyle name="표준 2 2 5 2 2 3 2 5 2 2" xfId="1788"/>
    <cellStyle name="표준 2 2 5 2 2 3 2 6" xfId="1789"/>
    <cellStyle name="표준 2 2 5 2 2 3 2 7" xfId="1790"/>
    <cellStyle name="표준 2 2 5 2 2 3 2 8" xfId="1791"/>
    <cellStyle name="표준 2 2 5 2 2 3 3" xfId="1792"/>
    <cellStyle name="표준 2 2 5 2 2 3 3 2" xfId="1793"/>
    <cellStyle name="표준 2 2 5 2 2 3 3 2 2" xfId="1794"/>
    <cellStyle name="표준 2 2 5 2 2 3 3 2 2 2" xfId="1795"/>
    <cellStyle name="표준 2 2 5 2 2 3 3 2 2 2 2" xfId="1796"/>
    <cellStyle name="표준 2 2 5 2 2 3 3 2 3" xfId="1797"/>
    <cellStyle name="표준 2 2 5 2 2 3 3 2 4" xfId="1798"/>
    <cellStyle name="표준 2 2 5 2 2 3 3 2 5" xfId="1799"/>
    <cellStyle name="표준 2 2 5 2 2 3 3 3" xfId="1800"/>
    <cellStyle name="표준 2 2 5 2 2 3 3 3 2" xfId="1801"/>
    <cellStyle name="표준 2 2 5 2 2 3 3 3 2 2" xfId="1802"/>
    <cellStyle name="표준 2 2 5 2 2 3 3 4" xfId="1803"/>
    <cellStyle name="표준 2 2 5 2 2 3 3 5" xfId="1804"/>
    <cellStyle name="표준 2 2 5 2 2 3 4" xfId="1805"/>
    <cellStyle name="표준 2 2 5 2 2 3 5" xfId="1806"/>
    <cellStyle name="표준 2 2 5 2 2 3 5 2" xfId="1807"/>
    <cellStyle name="표준 2 2 5 2 2 3 5 2 2" xfId="1808"/>
    <cellStyle name="표준 2 2 5 2 2 3 6" xfId="1809"/>
    <cellStyle name="표준 2 2 5 2 2 3 7" xfId="1810"/>
    <cellStyle name="표준 2 2 5 2 2 3 8" xfId="1811"/>
    <cellStyle name="표준 2 2 5 2 2 4" xfId="1812"/>
    <cellStyle name="표준 2 2 5 2 2 4 2" xfId="1813"/>
    <cellStyle name="표준 2 2 5 2 2 4 2 2" xfId="1814"/>
    <cellStyle name="표준 2 2 5 2 2 4 2 2 2" xfId="1815"/>
    <cellStyle name="표준 2 2 5 2 2 4 2 2 2 2" xfId="1816"/>
    <cellStyle name="표준 2 2 5 2 2 4 2 3" xfId="1817"/>
    <cellStyle name="표준 2 2 5 2 2 4 2 4" xfId="1818"/>
    <cellStyle name="표준 2 2 5 2 2 4 2 5" xfId="1819"/>
    <cellStyle name="표준 2 2 5 2 2 4 3" xfId="1820"/>
    <cellStyle name="표준 2 2 5 2 2 4 3 2" xfId="1821"/>
    <cellStyle name="표준 2 2 5 2 2 4 3 2 2" xfId="1822"/>
    <cellStyle name="표준 2 2 5 2 2 4 4" xfId="1823"/>
    <cellStyle name="표준 2 2 5 2 2 4 5" xfId="1824"/>
    <cellStyle name="표준 2 2 5 2 2 5" xfId="1825"/>
    <cellStyle name="표준 2 2 5 2 2 6" xfId="1826"/>
    <cellStyle name="표준 2 2 5 2 2 7" xfId="1827"/>
    <cellStyle name="표준 2 2 5 2 2 7 2" xfId="1828"/>
    <cellStyle name="표준 2 2 5 2 2 7 2 2" xfId="1829"/>
    <cellStyle name="표준 2 2 5 2 2 8" xfId="1830"/>
    <cellStyle name="표준 2 2 5 2 2 9" xfId="1831"/>
    <cellStyle name="표준 2 2 5 2 3" xfId="1832"/>
    <cellStyle name="표준 2 2 5 2 4" xfId="1833"/>
    <cellStyle name="표준 2 2 5 2 4 2" xfId="1834"/>
    <cellStyle name="표준 2 2 5 2 4 2 2" xfId="1835"/>
    <cellStyle name="표준 2 2 5 2 4 2 2 2" xfId="1836"/>
    <cellStyle name="표준 2 2 5 2 4 2 2 2 2" xfId="1837"/>
    <cellStyle name="표준 2 2 5 2 4 2 2 2 2 2" xfId="1838"/>
    <cellStyle name="표준 2 2 5 2 4 2 2 2 2 2 2" xfId="1839"/>
    <cellStyle name="표준 2 2 5 2 4 2 2 2 3" xfId="1840"/>
    <cellStyle name="표준 2 2 5 2 4 2 2 2 4" xfId="1841"/>
    <cellStyle name="표준 2 2 5 2 4 2 2 2 5" xfId="1842"/>
    <cellStyle name="표준 2 2 5 2 4 2 2 3" xfId="1843"/>
    <cellStyle name="표준 2 2 5 2 4 2 2 3 2" xfId="1844"/>
    <cellStyle name="표준 2 2 5 2 4 2 2 3 2 2" xfId="1845"/>
    <cellStyle name="표준 2 2 5 2 4 2 2 4" xfId="1846"/>
    <cellStyle name="표준 2 2 5 2 4 2 2 5" xfId="1847"/>
    <cellStyle name="표준 2 2 5 2 4 2 3" xfId="1848"/>
    <cellStyle name="표준 2 2 5 2 4 2 4" xfId="1849"/>
    <cellStyle name="표준 2 2 5 2 4 2 5" xfId="1850"/>
    <cellStyle name="표준 2 2 5 2 4 2 5 2" xfId="1851"/>
    <cellStyle name="표준 2 2 5 2 4 2 5 2 2" xfId="1852"/>
    <cellStyle name="표준 2 2 5 2 4 2 6" xfId="1853"/>
    <cellStyle name="표준 2 2 5 2 4 2 7" xfId="1854"/>
    <cellStyle name="표준 2 2 5 2 4 2 8" xfId="1855"/>
    <cellStyle name="표준 2 2 5 2 4 3" xfId="1856"/>
    <cellStyle name="표준 2 2 5 2 4 3 2" xfId="1857"/>
    <cellStyle name="표준 2 2 5 2 4 3 2 2" xfId="1858"/>
    <cellStyle name="표준 2 2 5 2 4 3 2 2 2" xfId="1859"/>
    <cellStyle name="표준 2 2 5 2 4 3 2 2 2 2" xfId="1860"/>
    <cellStyle name="표준 2 2 5 2 4 3 2 3" xfId="1861"/>
    <cellStyle name="표준 2 2 5 2 4 3 2 4" xfId="1862"/>
    <cellStyle name="표준 2 2 5 2 4 3 2 5" xfId="1863"/>
    <cellStyle name="표준 2 2 5 2 4 3 3" xfId="1864"/>
    <cellStyle name="표준 2 2 5 2 4 3 3 2" xfId="1865"/>
    <cellStyle name="표준 2 2 5 2 4 3 3 2 2" xfId="1866"/>
    <cellStyle name="표준 2 2 5 2 4 3 4" xfId="1867"/>
    <cellStyle name="표준 2 2 5 2 4 3 5" xfId="1868"/>
    <cellStyle name="표준 2 2 5 2 4 4" xfId="1869"/>
    <cellStyle name="표준 2 2 5 2 4 5" xfId="1870"/>
    <cellStyle name="표준 2 2 5 2 4 5 2" xfId="1871"/>
    <cellStyle name="표준 2 2 5 2 4 5 2 2" xfId="1872"/>
    <cellStyle name="표준 2 2 5 2 4 6" xfId="1873"/>
    <cellStyle name="표준 2 2 5 2 4 7" xfId="1874"/>
    <cellStyle name="표준 2 2 5 2 4 8" xfId="1875"/>
    <cellStyle name="표준 2 2 5 2 5" xfId="1876"/>
    <cellStyle name="표준 2 2 5 2 6" xfId="1877"/>
    <cellStyle name="표준 2 2 5 2 6 2" xfId="1878"/>
    <cellStyle name="표준 2 2 5 2 6 2 2" xfId="1879"/>
    <cellStyle name="표준 2 2 5 2 6 2 2 2" xfId="1880"/>
    <cellStyle name="표준 2 2 5 2 6 2 2 2 2" xfId="1881"/>
    <cellStyle name="표준 2 2 5 2 6 2 3" xfId="1882"/>
    <cellStyle name="표준 2 2 5 2 6 2 4" xfId="1883"/>
    <cellStyle name="표준 2 2 5 2 6 2 5" xfId="1884"/>
    <cellStyle name="표준 2 2 5 2 6 3" xfId="1885"/>
    <cellStyle name="표준 2 2 5 2 6 3 2" xfId="1886"/>
    <cellStyle name="표준 2 2 5 2 6 3 2 2" xfId="1887"/>
    <cellStyle name="표준 2 2 5 2 6 4" xfId="1888"/>
    <cellStyle name="표준 2 2 5 2 6 5" xfId="1889"/>
    <cellStyle name="표준 2 2 5 2 7" xfId="1890"/>
    <cellStyle name="표준 2 2 5 2 8" xfId="1891"/>
    <cellStyle name="표준 2 2 5 2 9" xfId="1892"/>
    <cellStyle name="표준 2 2 5 2 9 2" xfId="1893"/>
    <cellStyle name="표준 2 2 5 2 9 2 2" xfId="1894"/>
    <cellStyle name="표준 2 2 5 3" xfId="1895"/>
    <cellStyle name="표준 2 2 5 3 10" xfId="1896"/>
    <cellStyle name="표준 2 2 5 3 2" xfId="1897"/>
    <cellStyle name="표준 2 2 5 3 2 10" xfId="1898"/>
    <cellStyle name="표준 2 2 5 3 2 2" xfId="1899"/>
    <cellStyle name="표준 2 2 5 3 2 2 2" xfId="1900"/>
    <cellStyle name="표준 2 2 5 3 2 2 2 2" xfId="1901"/>
    <cellStyle name="표준 2 2 5 3 2 2 2 2 2" xfId="1902"/>
    <cellStyle name="표준 2 2 5 3 2 2 2 2 2 2" xfId="1903"/>
    <cellStyle name="표준 2 2 5 3 2 2 2 2 2 2 2" xfId="1904"/>
    <cellStyle name="표준 2 2 5 3 2 2 2 2 2 2 2 2" xfId="1905"/>
    <cellStyle name="표준 2 2 5 3 2 2 2 2 2 3" xfId="1906"/>
    <cellStyle name="표준 2 2 5 3 2 2 2 2 2 4" xfId="1907"/>
    <cellStyle name="표준 2 2 5 3 2 2 2 2 2 5" xfId="1908"/>
    <cellStyle name="표준 2 2 5 3 2 2 2 2 3" xfId="1909"/>
    <cellStyle name="표준 2 2 5 3 2 2 2 2 3 2" xfId="1910"/>
    <cellStyle name="표준 2 2 5 3 2 2 2 2 3 2 2" xfId="1911"/>
    <cellStyle name="표준 2 2 5 3 2 2 2 2 4" xfId="1912"/>
    <cellStyle name="표준 2 2 5 3 2 2 2 2 5" xfId="1913"/>
    <cellStyle name="표준 2 2 5 3 2 2 2 3" xfId="1914"/>
    <cellStyle name="표준 2 2 5 3 2 2 2 4" xfId="1915"/>
    <cellStyle name="표준 2 2 5 3 2 2 2 5" xfId="1916"/>
    <cellStyle name="표준 2 2 5 3 2 2 2 5 2" xfId="1917"/>
    <cellStyle name="표준 2 2 5 3 2 2 2 5 2 2" xfId="1918"/>
    <cellStyle name="표준 2 2 5 3 2 2 2 6" xfId="1919"/>
    <cellStyle name="표준 2 2 5 3 2 2 2 7" xfId="1920"/>
    <cellStyle name="표준 2 2 5 3 2 2 2 8" xfId="1921"/>
    <cellStyle name="표준 2 2 5 3 2 2 3" xfId="1922"/>
    <cellStyle name="표준 2 2 5 3 2 2 3 2" xfId="1923"/>
    <cellStyle name="표준 2 2 5 3 2 2 3 2 2" xfId="1924"/>
    <cellStyle name="표준 2 2 5 3 2 2 3 2 2 2" xfId="1925"/>
    <cellStyle name="표준 2 2 5 3 2 2 3 2 2 2 2" xfId="1926"/>
    <cellStyle name="표준 2 2 5 3 2 2 3 2 3" xfId="1927"/>
    <cellStyle name="표준 2 2 5 3 2 2 3 2 4" xfId="1928"/>
    <cellStyle name="표준 2 2 5 3 2 2 3 2 5" xfId="1929"/>
    <cellStyle name="표준 2 2 5 3 2 2 3 3" xfId="1930"/>
    <cellStyle name="표준 2 2 5 3 2 2 3 3 2" xfId="1931"/>
    <cellStyle name="표준 2 2 5 3 2 2 3 3 2 2" xfId="1932"/>
    <cellStyle name="표준 2 2 5 3 2 2 3 4" xfId="1933"/>
    <cellStyle name="표준 2 2 5 3 2 2 3 5" xfId="1934"/>
    <cellStyle name="표준 2 2 5 3 2 2 4" xfId="1935"/>
    <cellStyle name="표준 2 2 5 3 2 2 5" xfId="1936"/>
    <cellStyle name="표준 2 2 5 3 2 2 5 2" xfId="1937"/>
    <cellStyle name="표준 2 2 5 3 2 2 5 2 2" xfId="1938"/>
    <cellStyle name="표준 2 2 5 3 2 2 6" xfId="1939"/>
    <cellStyle name="표준 2 2 5 3 2 2 7" xfId="1940"/>
    <cellStyle name="표준 2 2 5 3 2 2 8" xfId="1941"/>
    <cellStyle name="표준 2 2 5 3 2 3" xfId="1942"/>
    <cellStyle name="표준 2 2 5 3 2 4" xfId="1943"/>
    <cellStyle name="표준 2 2 5 3 2 4 2" xfId="1944"/>
    <cellStyle name="표준 2 2 5 3 2 4 2 2" xfId="1945"/>
    <cellStyle name="표준 2 2 5 3 2 4 2 2 2" xfId="1946"/>
    <cellStyle name="표준 2 2 5 3 2 4 2 2 2 2" xfId="1947"/>
    <cellStyle name="표준 2 2 5 3 2 4 2 3" xfId="1948"/>
    <cellStyle name="표준 2 2 5 3 2 4 2 4" xfId="1949"/>
    <cellStyle name="표준 2 2 5 3 2 4 2 5" xfId="1950"/>
    <cellStyle name="표준 2 2 5 3 2 4 3" xfId="1951"/>
    <cellStyle name="표준 2 2 5 3 2 4 3 2" xfId="1952"/>
    <cellStyle name="표준 2 2 5 3 2 4 3 2 2" xfId="1953"/>
    <cellStyle name="표준 2 2 5 3 2 4 4" xfId="1954"/>
    <cellStyle name="표준 2 2 5 3 2 4 5" xfId="1955"/>
    <cellStyle name="표준 2 2 5 3 2 5" xfId="1956"/>
    <cellStyle name="표준 2 2 5 3 2 6" xfId="1957"/>
    <cellStyle name="표준 2 2 5 3 2 7" xfId="1958"/>
    <cellStyle name="표준 2 2 5 3 2 7 2" xfId="1959"/>
    <cellStyle name="표준 2 2 5 3 2 7 2 2" xfId="1960"/>
    <cellStyle name="표준 2 2 5 3 2 8" xfId="1961"/>
    <cellStyle name="표준 2 2 5 3 2 9" xfId="1962"/>
    <cellStyle name="표준 2 2 5 3 3" xfId="1963"/>
    <cellStyle name="표준 2 2 5 3 3 2" xfId="1964"/>
    <cellStyle name="표준 2 2 5 3 3 2 2" xfId="1965"/>
    <cellStyle name="표준 2 2 5 3 3 2 2 2" xfId="1966"/>
    <cellStyle name="표준 2 2 5 3 3 2 2 2 2" xfId="1967"/>
    <cellStyle name="표준 2 2 5 3 3 2 2 2 2 2" xfId="1968"/>
    <cellStyle name="표준 2 2 5 3 3 2 2 2 2 2 2" xfId="1969"/>
    <cellStyle name="표준 2 2 5 3 3 2 2 2 3" xfId="1970"/>
    <cellStyle name="표준 2 2 5 3 3 2 2 2 4" xfId="1971"/>
    <cellStyle name="표준 2 2 5 3 3 2 2 2 5" xfId="1972"/>
    <cellStyle name="표준 2 2 5 3 3 2 2 3" xfId="1973"/>
    <cellStyle name="표준 2 2 5 3 3 2 2 3 2" xfId="1974"/>
    <cellStyle name="표준 2 2 5 3 3 2 2 3 2 2" xfId="1975"/>
    <cellStyle name="표준 2 2 5 3 3 2 2 4" xfId="1976"/>
    <cellStyle name="표준 2 2 5 3 3 2 2 5" xfId="1977"/>
    <cellStyle name="표준 2 2 5 3 3 2 3" xfId="1978"/>
    <cellStyle name="표준 2 2 5 3 3 2 4" xfId="1979"/>
    <cellStyle name="표준 2 2 5 3 3 2 5" xfId="1980"/>
    <cellStyle name="표준 2 2 5 3 3 2 5 2" xfId="1981"/>
    <cellStyle name="표준 2 2 5 3 3 2 5 2 2" xfId="1982"/>
    <cellStyle name="표준 2 2 5 3 3 2 6" xfId="1983"/>
    <cellStyle name="표준 2 2 5 3 3 2 7" xfId="1984"/>
    <cellStyle name="표준 2 2 5 3 3 2 8" xfId="1985"/>
    <cellStyle name="표준 2 2 5 3 3 3" xfId="1986"/>
    <cellStyle name="표준 2 2 5 3 3 3 2" xfId="1987"/>
    <cellStyle name="표준 2 2 5 3 3 3 2 2" xfId="1988"/>
    <cellStyle name="표준 2 2 5 3 3 3 2 2 2" xfId="1989"/>
    <cellStyle name="표준 2 2 5 3 3 3 2 2 2 2" xfId="1990"/>
    <cellStyle name="표준 2 2 5 3 3 3 2 3" xfId="1991"/>
    <cellStyle name="표준 2 2 5 3 3 3 2 4" xfId="1992"/>
    <cellStyle name="표준 2 2 5 3 3 3 2 5" xfId="1993"/>
    <cellStyle name="표준 2 2 5 3 3 3 3" xfId="1994"/>
    <cellStyle name="표준 2 2 5 3 3 3 3 2" xfId="1995"/>
    <cellStyle name="표준 2 2 5 3 3 3 3 2 2" xfId="1996"/>
    <cellStyle name="표준 2 2 5 3 3 3 4" xfId="1997"/>
    <cellStyle name="표준 2 2 5 3 3 3 5" xfId="1998"/>
    <cellStyle name="표준 2 2 5 3 3 4" xfId="1999"/>
    <cellStyle name="표준 2 2 5 3 3 5" xfId="2000"/>
    <cellStyle name="표준 2 2 5 3 3 5 2" xfId="2001"/>
    <cellStyle name="표준 2 2 5 3 3 5 2 2" xfId="2002"/>
    <cellStyle name="표준 2 2 5 3 3 6" xfId="2003"/>
    <cellStyle name="표준 2 2 5 3 3 7" xfId="2004"/>
    <cellStyle name="표준 2 2 5 3 3 8" xfId="2005"/>
    <cellStyle name="표준 2 2 5 3 4" xfId="2006"/>
    <cellStyle name="표준 2 2 5 3 4 2" xfId="2007"/>
    <cellStyle name="표준 2 2 5 3 4 2 2" xfId="2008"/>
    <cellStyle name="표준 2 2 5 3 4 2 2 2" xfId="2009"/>
    <cellStyle name="표준 2 2 5 3 4 2 2 2 2" xfId="2010"/>
    <cellStyle name="표준 2 2 5 3 4 2 3" xfId="2011"/>
    <cellStyle name="표준 2 2 5 3 4 2 4" xfId="2012"/>
    <cellStyle name="표준 2 2 5 3 4 2 5" xfId="2013"/>
    <cellStyle name="표준 2 2 5 3 4 3" xfId="2014"/>
    <cellStyle name="표준 2 2 5 3 4 3 2" xfId="2015"/>
    <cellStyle name="표준 2 2 5 3 4 3 2 2" xfId="2016"/>
    <cellStyle name="표준 2 2 5 3 4 4" xfId="2017"/>
    <cellStyle name="표준 2 2 5 3 4 5" xfId="2018"/>
    <cellStyle name="표준 2 2 5 3 5" xfId="2019"/>
    <cellStyle name="표준 2 2 5 3 6" xfId="2020"/>
    <cellStyle name="표준 2 2 5 3 7" xfId="2021"/>
    <cellStyle name="표준 2 2 5 3 7 2" xfId="2022"/>
    <cellStyle name="표준 2 2 5 3 7 2 2" xfId="2023"/>
    <cellStyle name="표준 2 2 5 3 8" xfId="2024"/>
    <cellStyle name="표준 2 2 5 3 9" xfId="2025"/>
    <cellStyle name="표준 2 2 5 4" xfId="2026"/>
    <cellStyle name="표준 2 2 5 4 2" xfId="2027"/>
    <cellStyle name="표준 2 2 5 4 2 2" xfId="2028"/>
    <cellStyle name="표준 2 2 5 4 2 2 2" xfId="2029"/>
    <cellStyle name="표준 2 2 5 4 2 2 2 2" xfId="2030"/>
    <cellStyle name="표준 2 2 5 4 2 2 2 2 2" xfId="2031"/>
    <cellStyle name="표준 2 2 5 4 2 2 2 2 2 2" xfId="2032"/>
    <cellStyle name="표준 2 2 5 4 2 2 2 3" xfId="2033"/>
    <cellStyle name="표준 2 2 5 4 2 2 2 4" xfId="2034"/>
    <cellStyle name="표준 2 2 5 4 2 2 2 5" xfId="2035"/>
    <cellStyle name="표준 2 2 5 4 2 2 3" xfId="2036"/>
    <cellStyle name="표준 2 2 5 4 2 2 3 2" xfId="2037"/>
    <cellStyle name="표준 2 2 5 4 2 2 3 2 2" xfId="2038"/>
    <cellStyle name="표준 2 2 5 4 2 2 4" xfId="2039"/>
    <cellStyle name="표준 2 2 5 4 2 2 5" xfId="2040"/>
    <cellStyle name="표준 2 2 5 4 2 3" xfId="2041"/>
    <cellStyle name="표준 2 2 5 4 2 4" xfId="2042"/>
    <cellStyle name="표준 2 2 5 4 2 5" xfId="2043"/>
    <cellStyle name="표준 2 2 5 4 2 5 2" xfId="2044"/>
    <cellStyle name="표준 2 2 5 4 2 5 2 2" xfId="2045"/>
    <cellStyle name="표준 2 2 5 4 2 6" xfId="2046"/>
    <cellStyle name="표준 2 2 5 4 2 7" xfId="2047"/>
    <cellStyle name="표준 2 2 5 4 2 8" xfId="2048"/>
    <cellStyle name="표준 2 2 5 4 3" xfId="2049"/>
    <cellStyle name="표준 2 2 5 4 3 2" xfId="2050"/>
    <cellStyle name="표준 2 2 5 4 3 2 2" xfId="2051"/>
    <cellStyle name="표준 2 2 5 4 3 2 2 2" xfId="2052"/>
    <cellStyle name="표준 2 2 5 4 3 2 2 2 2" xfId="2053"/>
    <cellStyle name="표준 2 2 5 4 3 2 3" xfId="2054"/>
    <cellStyle name="표준 2 2 5 4 3 2 4" xfId="2055"/>
    <cellStyle name="표준 2 2 5 4 3 2 5" xfId="2056"/>
    <cellStyle name="표준 2 2 5 4 3 3" xfId="2057"/>
    <cellStyle name="표준 2 2 5 4 3 3 2" xfId="2058"/>
    <cellStyle name="표준 2 2 5 4 3 3 2 2" xfId="2059"/>
    <cellStyle name="표준 2 2 5 4 3 4" xfId="2060"/>
    <cellStyle name="표준 2 2 5 4 3 5" xfId="2061"/>
    <cellStyle name="표준 2 2 5 4 4" xfId="2062"/>
    <cellStyle name="표준 2 2 5 4 5" xfId="2063"/>
    <cellStyle name="표준 2 2 5 4 5 2" xfId="2064"/>
    <cellStyle name="표준 2 2 5 4 5 2 2" xfId="2065"/>
    <cellStyle name="표준 2 2 5 4 6" xfId="2066"/>
    <cellStyle name="표준 2 2 5 4 7" xfId="2067"/>
    <cellStyle name="표준 2 2 5 4 8" xfId="2068"/>
    <cellStyle name="표준 2 2 5 5" xfId="2069"/>
    <cellStyle name="표준 2 2 5 6" xfId="2070"/>
    <cellStyle name="표준 2 2 5 6 2" xfId="2071"/>
    <cellStyle name="표준 2 2 5 6 2 2" xfId="2072"/>
    <cellStyle name="표준 2 2 5 6 2 2 2" xfId="2073"/>
    <cellStyle name="표준 2 2 5 6 2 2 2 2" xfId="2074"/>
    <cellStyle name="표준 2 2 5 6 2 3" xfId="2075"/>
    <cellStyle name="표준 2 2 5 6 2 4" xfId="2076"/>
    <cellStyle name="표준 2 2 5 6 2 5" xfId="2077"/>
    <cellStyle name="표준 2 2 5 6 3" xfId="2078"/>
    <cellStyle name="표준 2 2 5 6 3 2" xfId="2079"/>
    <cellStyle name="표준 2 2 5 6 3 2 2" xfId="2080"/>
    <cellStyle name="표준 2 2 5 6 4" xfId="2081"/>
    <cellStyle name="표준 2 2 5 6 5" xfId="2082"/>
    <cellStyle name="표준 2 2 5 7" xfId="2083"/>
    <cellStyle name="표준 2 2 5 8" xfId="2084"/>
    <cellStyle name="표준 2 2 5 9" xfId="2085"/>
    <cellStyle name="표준 2 2 5 9 2" xfId="2086"/>
    <cellStyle name="표준 2 2 5 9 2 2" xfId="2087"/>
    <cellStyle name="표준 2 2 6" xfId="2088"/>
    <cellStyle name="표준 2 2 7" xfId="2089"/>
    <cellStyle name="표준 2 2 7 10" xfId="2090"/>
    <cellStyle name="표준 2 2 7 2" xfId="2091"/>
    <cellStyle name="표준 2 2 7 2 10" xfId="2092"/>
    <cellStyle name="표준 2 2 7 2 2" xfId="2093"/>
    <cellStyle name="표준 2 2 7 2 2 2" xfId="2094"/>
    <cellStyle name="표준 2 2 7 2 2 2 2" xfId="2095"/>
    <cellStyle name="표준 2 2 7 2 2 2 2 2" xfId="2096"/>
    <cellStyle name="표준 2 2 7 2 2 2 2 2 2" xfId="2097"/>
    <cellStyle name="표준 2 2 7 2 2 2 2 2 2 2" xfId="2098"/>
    <cellStyle name="표준 2 2 7 2 2 2 2 2 2 2 2" xfId="2099"/>
    <cellStyle name="표준 2 2 7 2 2 2 2 2 3" xfId="2100"/>
    <cellStyle name="표준 2 2 7 2 2 2 2 2 4" xfId="2101"/>
    <cellStyle name="표준 2 2 7 2 2 2 2 2 5" xfId="2102"/>
    <cellStyle name="표준 2 2 7 2 2 2 2 3" xfId="2103"/>
    <cellStyle name="표준 2 2 7 2 2 2 2 3 2" xfId="2104"/>
    <cellStyle name="표준 2 2 7 2 2 2 2 3 2 2" xfId="2105"/>
    <cellStyle name="표준 2 2 7 2 2 2 2 4" xfId="2106"/>
    <cellStyle name="표준 2 2 7 2 2 2 2 5" xfId="2107"/>
    <cellStyle name="표준 2 2 7 2 2 2 3" xfId="2108"/>
    <cellStyle name="표준 2 2 7 2 2 2 4" xfId="2109"/>
    <cellStyle name="표준 2 2 7 2 2 2 5" xfId="2110"/>
    <cellStyle name="표준 2 2 7 2 2 2 5 2" xfId="2111"/>
    <cellStyle name="표준 2 2 7 2 2 2 5 2 2" xfId="2112"/>
    <cellStyle name="표준 2 2 7 2 2 2 6" xfId="2113"/>
    <cellStyle name="표준 2 2 7 2 2 2 7" xfId="2114"/>
    <cellStyle name="표준 2 2 7 2 2 2 8" xfId="2115"/>
    <cellStyle name="표준 2 2 7 2 2 3" xfId="2116"/>
    <cellStyle name="표준 2 2 7 2 2 3 2" xfId="2117"/>
    <cellStyle name="표준 2 2 7 2 2 3 2 2" xfId="2118"/>
    <cellStyle name="표준 2 2 7 2 2 3 2 2 2" xfId="2119"/>
    <cellStyle name="표준 2 2 7 2 2 3 2 2 2 2" xfId="2120"/>
    <cellStyle name="표준 2 2 7 2 2 3 2 3" xfId="2121"/>
    <cellStyle name="표준 2 2 7 2 2 3 2 4" xfId="2122"/>
    <cellStyle name="표준 2 2 7 2 2 3 2 5" xfId="2123"/>
    <cellStyle name="표준 2 2 7 2 2 3 3" xfId="2124"/>
    <cellStyle name="표준 2 2 7 2 2 3 3 2" xfId="2125"/>
    <cellStyle name="표준 2 2 7 2 2 3 3 2 2" xfId="2126"/>
    <cellStyle name="표준 2 2 7 2 2 3 4" xfId="2127"/>
    <cellStyle name="표준 2 2 7 2 2 3 5" xfId="2128"/>
    <cellStyle name="표준 2 2 7 2 2 4" xfId="2129"/>
    <cellStyle name="표준 2 2 7 2 2 5" xfId="2130"/>
    <cellStyle name="표준 2 2 7 2 2 5 2" xfId="2131"/>
    <cellStyle name="표준 2 2 7 2 2 5 2 2" xfId="2132"/>
    <cellStyle name="표준 2 2 7 2 2 6" xfId="2133"/>
    <cellStyle name="표준 2 2 7 2 2 7" xfId="2134"/>
    <cellStyle name="표준 2 2 7 2 2 8" xfId="2135"/>
    <cellStyle name="표준 2 2 7 2 3" xfId="2136"/>
    <cellStyle name="표준 2 2 7 2 4" xfId="2137"/>
    <cellStyle name="표준 2 2 7 2 4 2" xfId="2138"/>
    <cellStyle name="표준 2 2 7 2 4 2 2" xfId="2139"/>
    <cellStyle name="표준 2 2 7 2 4 2 2 2" xfId="2140"/>
    <cellStyle name="표준 2 2 7 2 4 2 2 2 2" xfId="2141"/>
    <cellStyle name="표준 2 2 7 2 4 2 3" xfId="2142"/>
    <cellStyle name="표준 2 2 7 2 4 2 4" xfId="2143"/>
    <cellStyle name="표준 2 2 7 2 4 2 5" xfId="2144"/>
    <cellStyle name="표준 2 2 7 2 4 3" xfId="2145"/>
    <cellStyle name="표준 2 2 7 2 4 3 2" xfId="2146"/>
    <cellStyle name="표준 2 2 7 2 4 3 2 2" xfId="2147"/>
    <cellStyle name="표준 2 2 7 2 4 4" xfId="2148"/>
    <cellStyle name="표준 2 2 7 2 4 5" xfId="2149"/>
    <cellStyle name="표준 2 2 7 2 5" xfId="2150"/>
    <cellStyle name="표준 2 2 7 2 6" xfId="2151"/>
    <cellStyle name="표준 2 2 7 2 7" xfId="2152"/>
    <cellStyle name="표준 2 2 7 2 7 2" xfId="2153"/>
    <cellStyle name="표준 2 2 7 2 7 2 2" xfId="2154"/>
    <cellStyle name="표준 2 2 7 2 8" xfId="2155"/>
    <cellStyle name="표준 2 2 7 2 9" xfId="2156"/>
    <cellStyle name="표준 2 2 7 3" xfId="2157"/>
    <cellStyle name="표준 2 2 7 3 2" xfId="2158"/>
    <cellStyle name="표준 2 2 7 3 2 2" xfId="2159"/>
    <cellStyle name="표준 2 2 7 3 2 2 2" xfId="2160"/>
    <cellStyle name="표준 2 2 7 3 2 2 2 2" xfId="2161"/>
    <cellStyle name="표준 2 2 7 3 2 2 2 2 2" xfId="2162"/>
    <cellStyle name="표준 2 2 7 3 2 2 2 2 2 2" xfId="2163"/>
    <cellStyle name="표준 2 2 7 3 2 2 2 3" xfId="2164"/>
    <cellStyle name="표준 2 2 7 3 2 2 2 4" xfId="2165"/>
    <cellStyle name="표준 2 2 7 3 2 2 2 5" xfId="2166"/>
    <cellStyle name="표준 2 2 7 3 2 2 3" xfId="2167"/>
    <cellStyle name="표준 2 2 7 3 2 2 3 2" xfId="2168"/>
    <cellStyle name="표준 2 2 7 3 2 2 3 2 2" xfId="2169"/>
    <cellStyle name="표준 2 2 7 3 2 2 4" xfId="2170"/>
    <cellStyle name="표준 2 2 7 3 2 2 5" xfId="2171"/>
    <cellStyle name="표준 2 2 7 3 2 3" xfId="2172"/>
    <cellStyle name="표준 2 2 7 3 2 4" xfId="2173"/>
    <cellStyle name="표준 2 2 7 3 2 5" xfId="2174"/>
    <cellStyle name="표준 2 2 7 3 2 5 2" xfId="2175"/>
    <cellStyle name="표준 2 2 7 3 2 5 2 2" xfId="2176"/>
    <cellStyle name="표준 2 2 7 3 2 6" xfId="2177"/>
    <cellStyle name="표준 2 2 7 3 2 7" xfId="2178"/>
    <cellStyle name="표준 2 2 7 3 2 8" xfId="2179"/>
    <cellStyle name="표준 2 2 7 3 3" xfId="2180"/>
    <cellStyle name="표준 2 2 7 3 3 2" xfId="2181"/>
    <cellStyle name="표준 2 2 7 3 3 2 2" xfId="2182"/>
    <cellStyle name="표준 2 2 7 3 3 2 2 2" xfId="2183"/>
    <cellStyle name="표준 2 2 7 3 3 2 2 2 2" xfId="2184"/>
    <cellStyle name="표준 2 2 7 3 3 2 3" xfId="2185"/>
    <cellStyle name="표준 2 2 7 3 3 2 4" xfId="2186"/>
    <cellStyle name="표준 2 2 7 3 3 2 5" xfId="2187"/>
    <cellStyle name="표준 2 2 7 3 3 3" xfId="2188"/>
    <cellStyle name="표준 2 2 7 3 3 3 2" xfId="2189"/>
    <cellStyle name="표준 2 2 7 3 3 3 2 2" xfId="2190"/>
    <cellStyle name="표준 2 2 7 3 3 4" xfId="2191"/>
    <cellStyle name="표준 2 2 7 3 3 5" xfId="2192"/>
    <cellStyle name="표준 2 2 7 3 4" xfId="2193"/>
    <cellStyle name="표준 2 2 7 3 5" xfId="2194"/>
    <cellStyle name="표준 2 2 7 3 5 2" xfId="2195"/>
    <cellStyle name="표준 2 2 7 3 5 2 2" xfId="2196"/>
    <cellStyle name="표준 2 2 7 3 6" xfId="2197"/>
    <cellStyle name="표준 2 2 7 3 7" xfId="2198"/>
    <cellStyle name="표준 2 2 7 3 8" xfId="2199"/>
    <cellStyle name="표준 2 2 7 4" xfId="2200"/>
    <cellStyle name="표준 2 2 7 4 2" xfId="2201"/>
    <cellStyle name="표준 2 2 7 4 2 2" xfId="2202"/>
    <cellStyle name="표준 2 2 7 4 2 2 2" xfId="2203"/>
    <cellStyle name="표준 2 2 7 4 2 2 2 2" xfId="2204"/>
    <cellStyle name="표준 2 2 7 4 2 3" xfId="2205"/>
    <cellStyle name="표준 2 2 7 4 2 4" xfId="2206"/>
    <cellStyle name="표준 2 2 7 4 2 5" xfId="2207"/>
    <cellStyle name="표준 2 2 7 4 3" xfId="2208"/>
    <cellStyle name="표준 2 2 7 4 3 2" xfId="2209"/>
    <cellStyle name="표준 2 2 7 4 3 2 2" xfId="2210"/>
    <cellStyle name="표준 2 2 7 4 4" xfId="2211"/>
    <cellStyle name="표준 2 2 7 4 5" xfId="2212"/>
    <cellStyle name="표준 2 2 7 5" xfId="2213"/>
    <cellStyle name="표준 2 2 7 6" xfId="2214"/>
    <cellStyle name="표준 2 2 7 7" xfId="2215"/>
    <cellStyle name="표준 2 2 7 7 2" xfId="2216"/>
    <cellStyle name="표준 2 2 7 7 2 2" xfId="2217"/>
    <cellStyle name="표준 2 2 7 8" xfId="2218"/>
    <cellStyle name="표준 2 2 7 9" xfId="2219"/>
    <cellStyle name="표준 2 2 8" xfId="2220"/>
    <cellStyle name="표준 2 2 9" xfId="2221"/>
    <cellStyle name="표준 2 2 9 2" xfId="2222"/>
    <cellStyle name="표준 2 2 9 2 2" xfId="2223"/>
    <cellStyle name="표준 2 2 9 2 2 2" xfId="2224"/>
    <cellStyle name="표준 2 2 9 2 2 2 2" xfId="2225"/>
    <cellStyle name="표준 2 2 9 2 2 2 2 2" xfId="2226"/>
    <cellStyle name="표준 2 2 9 2 2 2 2 2 2" xfId="2227"/>
    <cellStyle name="표준 2 2 9 2 2 2 3" xfId="2228"/>
    <cellStyle name="표준 2 2 9 2 2 2 4" xfId="2229"/>
    <cellStyle name="표준 2 2 9 2 2 2 5" xfId="2230"/>
    <cellStyle name="표준 2 2 9 2 2 3" xfId="2231"/>
    <cellStyle name="표준 2 2 9 2 2 3 2" xfId="2232"/>
    <cellStyle name="표준 2 2 9 2 2 3 2 2" xfId="2233"/>
    <cellStyle name="표준 2 2 9 2 2 4" xfId="2234"/>
    <cellStyle name="표준 2 2 9 2 2 5" xfId="2235"/>
    <cellStyle name="표준 2 2 9 2 3" xfId="2236"/>
    <cellStyle name="표준 2 2 9 2 4" xfId="2237"/>
    <cellStyle name="표준 2 2 9 2 5" xfId="2238"/>
    <cellStyle name="표준 2 2 9 2 5 2" xfId="2239"/>
    <cellStyle name="표준 2 2 9 2 5 2 2" xfId="2240"/>
    <cellStyle name="표준 2 2 9 2 6" xfId="2241"/>
    <cellStyle name="표준 2 2 9 2 7" xfId="2242"/>
    <cellStyle name="표준 2 2 9 2 8" xfId="2243"/>
    <cellStyle name="표준 2 2 9 3" xfId="2244"/>
    <cellStyle name="표준 2 2 9 3 2" xfId="2245"/>
    <cellStyle name="표준 2 2 9 3 2 2" xfId="2246"/>
    <cellStyle name="표준 2 2 9 3 2 2 2" xfId="2247"/>
    <cellStyle name="표준 2 2 9 3 2 2 2 2" xfId="2248"/>
    <cellStyle name="표준 2 2 9 3 2 3" xfId="2249"/>
    <cellStyle name="표준 2 2 9 3 2 4" xfId="2250"/>
    <cellStyle name="표준 2 2 9 3 2 5" xfId="2251"/>
    <cellStyle name="표준 2 2 9 3 3" xfId="2252"/>
    <cellStyle name="표준 2 2 9 3 3 2" xfId="2253"/>
    <cellStyle name="표준 2 2 9 3 3 2 2" xfId="2254"/>
    <cellStyle name="표준 2 2 9 3 4" xfId="2255"/>
    <cellStyle name="표준 2 2 9 3 5" xfId="2256"/>
    <cellStyle name="표준 2 2 9 4" xfId="2257"/>
    <cellStyle name="표준 2 2 9 5" xfId="2258"/>
    <cellStyle name="표준 2 2 9 5 2" xfId="2259"/>
    <cellStyle name="표준 2 2 9 5 2 2" xfId="2260"/>
    <cellStyle name="표준 2 2 9 6" xfId="2261"/>
    <cellStyle name="표준 2 2 9 7" xfId="2262"/>
    <cellStyle name="표준 2 2 9 8" xfId="2263"/>
    <cellStyle name="표준 2 3" xfId="2264"/>
    <cellStyle name="표준 2 4" xfId="2265"/>
    <cellStyle name="표준 2 5" xfId="2266"/>
    <cellStyle name="표준 2 6" xfId="2267"/>
    <cellStyle name="표준 2 7" xfId="2268"/>
    <cellStyle name="표준 2 8" xfId="2269"/>
    <cellStyle name="표준 20" xfId="2270"/>
    <cellStyle name="표준 21" xfId="2271"/>
    <cellStyle name="표준 22" xfId="2272"/>
    <cellStyle name="표준 23" xfId="2273"/>
    <cellStyle name="표준 24" xfId="2274"/>
    <cellStyle name="표준 25" xfId="2275"/>
    <cellStyle name="표준 26" xfId="2276"/>
    <cellStyle name="표준 27" xfId="2277"/>
    <cellStyle name="표준 28" xfId="2278"/>
    <cellStyle name="표준 29" xfId="2279"/>
    <cellStyle name="표준 3" xfId="2280"/>
    <cellStyle name="표준 3 2" xfId="2281"/>
    <cellStyle name="표준 30" xfId="2282"/>
    <cellStyle name="표준 31" xfId="2283"/>
    <cellStyle name="표준 32" xfId="2284"/>
    <cellStyle name="표준 33" xfId="2285"/>
    <cellStyle name="표준 34" xfId="2286"/>
    <cellStyle name="표준 4" xfId="2287"/>
    <cellStyle name="표준 5" xfId="2288"/>
    <cellStyle name="표준 5 10" xfId="2289"/>
    <cellStyle name="표준 5 11" xfId="2290"/>
    <cellStyle name="표준 5 12" xfId="2291"/>
    <cellStyle name="표준 5 13" xfId="2292"/>
    <cellStyle name="표준 5 14" xfId="2293"/>
    <cellStyle name="표준 5 2" xfId="2294"/>
    <cellStyle name="표준 5 3" xfId="2295"/>
    <cellStyle name="표준 5 4" xfId="2296"/>
    <cellStyle name="표준 5 5" xfId="2297"/>
    <cellStyle name="표준 5 6" xfId="2298"/>
    <cellStyle name="표준 5 7" xfId="2299"/>
    <cellStyle name="표준 5 8" xfId="2300"/>
    <cellStyle name="표준 5 9" xfId="2301"/>
    <cellStyle name="표준 6" xfId="2302"/>
    <cellStyle name="표준 6 10" xfId="2303"/>
    <cellStyle name="표준 6 11" xfId="2304"/>
    <cellStyle name="표준 6 12" xfId="2305"/>
    <cellStyle name="표준 6 13" xfId="2306"/>
    <cellStyle name="표준 6 14" xfId="2307"/>
    <cellStyle name="표준 6 2" xfId="2308"/>
    <cellStyle name="표준 6 3" xfId="2309"/>
    <cellStyle name="표준 6 4" xfId="2310"/>
    <cellStyle name="표준 6 5" xfId="2311"/>
    <cellStyle name="표준 6 6" xfId="2312"/>
    <cellStyle name="표준 6 7" xfId="2313"/>
    <cellStyle name="표준 6 8" xfId="2314"/>
    <cellStyle name="표준 6 9" xfId="2315"/>
    <cellStyle name="표준 7" xfId="2316"/>
    <cellStyle name="표준 7 10" xfId="2317"/>
    <cellStyle name="표준 7 11" xfId="2318"/>
    <cellStyle name="표준 7 12" xfId="2319"/>
    <cellStyle name="표준 7 13" xfId="2320"/>
    <cellStyle name="표준 7 14" xfId="2321"/>
    <cellStyle name="표준 7 2" xfId="2322"/>
    <cellStyle name="표준 7 3" xfId="2323"/>
    <cellStyle name="표준 7 4" xfId="2324"/>
    <cellStyle name="표준 7 5" xfId="2325"/>
    <cellStyle name="표준 7 6" xfId="2326"/>
    <cellStyle name="표준 7 7" xfId="2327"/>
    <cellStyle name="표준 7 8" xfId="2328"/>
    <cellStyle name="표준 7 9" xfId="2329"/>
    <cellStyle name="표준 8" xfId="2330"/>
    <cellStyle name="표준 8 2" xfId="2331"/>
    <cellStyle name="표준 8 3" xfId="2332"/>
    <cellStyle name="표준 8 4" xfId="2333"/>
    <cellStyle name="표준 9" xfId="2334"/>
    <cellStyle name="표준 9 10" xfId="2335"/>
    <cellStyle name="표준 9 11" xfId="2336"/>
    <cellStyle name="표준 9 12" xfId="2337"/>
    <cellStyle name="표준 9 2" xfId="2338"/>
    <cellStyle name="표준 9 3" xfId="2339"/>
    <cellStyle name="표준 9 4" xfId="2340"/>
    <cellStyle name="표준 9 5" xfId="2341"/>
    <cellStyle name="표준 9 6" xfId="2342"/>
    <cellStyle name="표준 9 7" xfId="2343"/>
    <cellStyle name="표준 9 8" xfId="2344"/>
    <cellStyle name="표준 9 9" xfId="2345"/>
    <cellStyle name="표준_9월잠정치수출입실적(국별)" xfId="2346"/>
    <cellStyle name="Hyperlink" xfId="2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view="pageBreakPreview" zoomScale="85" zoomScaleNormal="70" zoomScaleSheetLayoutView="85" zoomScalePageLayoutView="0" workbookViewId="0" topLeftCell="A1">
      <selection activeCell="U11" sqref="U11"/>
    </sheetView>
  </sheetViews>
  <sheetFormatPr defaultColWidth="9.140625" defaultRowHeight="15"/>
  <cols>
    <col min="1" max="1" width="5.7109375" style="13" customWidth="1"/>
    <col min="2" max="2" width="19.7109375" style="24" customWidth="1"/>
    <col min="3" max="3" width="14.00390625" style="12" hidden="1" customWidth="1"/>
    <col min="4" max="4" width="13.421875" style="12" hidden="1" customWidth="1"/>
    <col min="5" max="5" width="14.00390625" style="12" hidden="1" customWidth="1"/>
    <col min="6" max="6" width="13.421875" style="12" hidden="1" customWidth="1"/>
    <col min="7" max="8" width="10.8515625" style="15" hidden="1" customWidth="1"/>
    <col min="9" max="9" width="13.140625" style="15" customWidth="1"/>
    <col min="10" max="10" width="12.421875" style="15" customWidth="1"/>
    <col min="11" max="11" width="7.421875" style="16" bestFit="1" customWidth="1"/>
    <col min="12" max="12" width="7.57421875" style="12" bestFit="1" customWidth="1"/>
    <col min="13" max="13" width="11.00390625" style="12" hidden="1" customWidth="1"/>
    <col min="14" max="14" width="13.421875" style="12" hidden="1" customWidth="1"/>
    <col min="15" max="15" width="14.421875" style="12" customWidth="1"/>
    <col min="16" max="16" width="12.57421875" style="12" customWidth="1"/>
    <col min="17" max="18" width="7.421875" style="12" customWidth="1"/>
    <col min="19" max="22" width="7.57421875" style="12" bestFit="1" customWidth="1"/>
    <col min="23" max="24" width="7.421875" style="12" bestFit="1" customWidth="1"/>
    <col min="25" max="16384" width="9.00390625" style="12" customWidth="1"/>
  </cols>
  <sheetData>
    <row r="1" spans="1:24" s="1" customFormat="1" ht="30.75" customHeight="1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1" customFormat="1" ht="15" customHeight="1" thickBot="1">
      <c r="A2" s="2"/>
      <c r="B2" s="3"/>
      <c r="C2" s="4"/>
      <c r="D2" s="4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S2" s="71"/>
      <c r="T2" s="71"/>
      <c r="U2" s="71"/>
      <c r="V2" s="71"/>
      <c r="W2" s="72" t="s">
        <v>0</v>
      </c>
      <c r="X2" s="72"/>
    </row>
    <row r="3" spans="1:24" s="27" customFormat="1" ht="18.75" customHeight="1" thickTop="1">
      <c r="A3" s="75" t="s">
        <v>28</v>
      </c>
      <c r="B3" s="75" t="s">
        <v>29</v>
      </c>
      <c r="C3" s="76" t="s">
        <v>54</v>
      </c>
      <c r="D3" s="77"/>
      <c r="E3" s="78" t="s">
        <v>55</v>
      </c>
      <c r="F3" s="79"/>
      <c r="G3" s="78" t="s">
        <v>56</v>
      </c>
      <c r="H3" s="80"/>
      <c r="I3" s="81" t="s">
        <v>57</v>
      </c>
      <c r="J3" s="82"/>
      <c r="K3" s="83" t="s">
        <v>30</v>
      </c>
      <c r="L3" s="73"/>
      <c r="M3" s="78" t="s">
        <v>53</v>
      </c>
      <c r="N3" s="80"/>
      <c r="O3" s="81" t="s">
        <v>58</v>
      </c>
      <c r="P3" s="82"/>
      <c r="Q3" s="73" t="s">
        <v>25</v>
      </c>
      <c r="R3" s="70"/>
      <c r="S3" s="70" t="s">
        <v>35</v>
      </c>
      <c r="T3" s="70"/>
      <c r="U3" s="70" t="s">
        <v>36</v>
      </c>
      <c r="V3" s="70"/>
      <c r="W3" s="73" t="s">
        <v>39</v>
      </c>
      <c r="X3" s="70"/>
    </row>
    <row r="4" spans="1:24" s="27" customFormat="1" ht="15" customHeight="1">
      <c r="A4" s="75"/>
      <c r="B4" s="75"/>
      <c r="C4" s="49" t="s">
        <v>31</v>
      </c>
      <c r="D4" s="49" t="s">
        <v>32</v>
      </c>
      <c r="E4" s="50" t="s">
        <v>31</v>
      </c>
      <c r="F4" s="50" t="s">
        <v>32</v>
      </c>
      <c r="G4" s="50" t="s">
        <v>31</v>
      </c>
      <c r="H4" s="66" t="s">
        <v>32</v>
      </c>
      <c r="I4" s="37" t="s">
        <v>31</v>
      </c>
      <c r="J4" s="38" t="s">
        <v>32</v>
      </c>
      <c r="K4" s="45" t="s">
        <v>31</v>
      </c>
      <c r="L4" s="29" t="s">
        <v>32</v>
      </c>
      <c r="M4" s="50" t="s">
        <v>31</v>
      </c>
      <c r="N4" s="66" t="s">
        <v>32</v>
      </c>
      <c r="O4" s="37" t="s">
        <v>31</v>
      </c>
      <c r="P4" s="38" t="s">
        <v>32</v>
      </c>
      <c r="Q4" s="36" t="s">
        <v>26</v>
      </c>
      <c r="R4" s="29" t="s">
        <v>27</v>
      </c>
      <c r="S4" s="67" t="s">
        <v>37</v>
      </c>
      <c r="T4" s="67" t="s">
        <v>38</v>
      </c>
      <c r="U4" s="67" t="s">
        <v>37</v>
      </c>
      <c r="V4" s="67" t="s">
        <v>38</v>
      </c>
      <c r="W4" s="68" t="s">
        <v>40</v>
      </c>
      <c r="X4" s="67" t="s">
        <v>41</v>
      </c>
    </row>
    <row r="5" spans="1:24" s="27" customFormat="1" ht="17.25" customHeight="1">
      <c r="A5" s="60"/>
      <c r="B5" s="51" t="s">
        <v>1</v>
      </c>
      <c r="C5" s="61">
        <v>4727750.035</v>
      </c>
      <c r="D5" s="61">
        <v>881512.044</v>
      </c>
      <c r="E5" s="52">
        <v>4347426.633</v>
      </c>
      <c r="F5" s="52">
        <v>868454.551</v>
      </c>
      <c r="G5" s="62">
        <v>1200712.047</v>
      </c>
      <c r="H5" s="63">
        <v>213185.296</v>
      </c>
      <c r="I5" s="64">
        <v>1195579.689</v>
      </c>
      <c r="J5" s="65">
        <v>229754.01174100002</v>
      </c>
      <c r="K5" s="53">
        <f>(I5-G5)/G5*100</f>
        <v>-0.4274428671573083</v>
      </c>
      <c r="L5" s="54">
        <f>(J5-H5)/H5*100</f>
        <v>7.771978673895043</v>
      </c>
      <c r="M5" s="55">
        <f>SUM(C5,G5)</f>
        <v>5928462.082</v>
      </c>
      <c r="N5" s="56">
        <f>SUM(D5,H5)</f>
        <v>1094697.34</v>
      </c>
      <c r="O5" s="57">
        <f>SUM(E5,I5)</f>
        <v>5543006.322000001</v>
      </c>
      <c r="P5" s="58">
        <f>SUM(F5,J5)</f>
        <v>1098208.562741</v>
      </c>
      <c r="Q5" s="54">
        <f>(O5-M5)/M5*100</f>
        <v>-6.501783340578676</v>
      </c>
      <c r="R5" s="54">
        <f>(P5-N5)/N5*100</f>
        <v>0.3207482664569084</v>
      </c>
      <c r="S5" s="59">
        <f>G5/H5</f>
        <v>5.6322460766712545</v>
      </c>
      <c r="T5" s="59">
        <f>I5/J5</f>
        <v>5.203738032429954</v>
      </c>
      <c r="U5" s="59">
        <f>M5/N5</f>
        <v>5.415617509402188</v>
      </c>
      <c r="V5" s="59">
        <f>O5/P5</f>
        <v>5.0473166118513095</v>
      </c>
      <c r="W5" s="54">
        <f>(T5-S5)/S5*100</f>
        <v>-7.608120071603038</v>
      </c>
      <c r="X5" s="54">
        <f>(V5-U5)/U5*100</f>
        <v>-6.800718420594923</v>
      </c>
    </row>
    <row r="6" spans="1:24" s="7" customFormat="1" ht="17.25" customHeight="1">
      <c r="A6" s="32">
        <v>1</v>
      </c>
      <c r="B6" s="28" t="s">
        <v>3</v>
      </c>
      <c r="C6" s="8">
        <v>813581.398</v>
      </c>
      <c r="D6" s="8">
        <v>94855.363</v>
      </c>
      <c r="E6" s="9">
        <v>804515.038</v>
      </c>
      <c r="F6" s="9">
        <v>95163.186</v>
      </c>
      <c r="G6" s="10">
        <v>243352.35</v>
      </c>
      <c r="H6" s="11">
        <v>25521.227</v>
      </c>
      <c r="I6" s="39">
        <v>258165.832</v>
      </c>
      <c r="J6" s="40">
        <v>27082.668469</v>
      </c>
      <c r="K6" s="46">
        <f>(I6-G6)/G6*100</f>
        <v>6.087256605494046</v>
      </c>
      <c r="L6" s="34">
        <f aca="true" t="shared" si="0" ref="L6:L30">(J6-H6)/H6*100</f>
        <v>6.118206891071504</v>
      </c>
      <c r="M6" s="30">
        <f>SUM(C6,G6)</f>
        <v>1056933.7480000001</v>
      </c>
      <c r="N6" s="35">
        <f aca="true" t="shared" si="1" ref="N6:N29">SUM(D6,H6)</f>
        <v>120376.59</v>
      </c>
      <c r="O6" s="43">
        <f>SUM(E6,I6)</f>
        <v>1062680.8699999999</v>
      </c>
      <c r="P6" s="44">
        <f aca="true" t="shared" si="2" ref="P6:P29">SUM(F6,J6)</f>
        <v>122245.854469</v>
      </c>
      <c r="Q6" s="34">
        <f>(O6-M6)/M6*100</f>
        <v>0.5437542334961699</v>
      </c>
      <c r="R6" s="34">
        <f>(P6-N6)/N6*100</f>
        <v>1.552847168207707</v>
      </c>
      <c r="S6" s="31">
        <f aca="true" t="shared" si="3" ref="S6:S30">G6/H6</f>
        <v>9.53529193561109</v>
      </c>
      <c r="T6" s="31">
        <f aca="true" t="shared" si="4" ref="T6:T30">I6/J6</f>
        <v>9.53251088590136</v>
      </c>
      <c r="U6" s="31">
        <f aca="true" t="shared" si="5" ref="U6:U30">M6/N6</f>
        <v>8.780226686933068</v>
      </c>
      <c r="V6" s="31">
        <f aca="true" t="shared" si="6" ref="V6:V30">O6/P6</f>
        <v>8.692980834531959</v>
      </c>
      <c r="W6" s="34">
        <f aca="true" t="shared" si="7" ref="W6:W30">(T6-S6)/S6*100</f>
        <v>-0.029165858040947595</v>
      </c>
      <c r="X6" s="34">
        <f aca="true" t="shared" si="8" ref="X6:X30">(V6-U6)/U6*100</f>
        <v>-0.99366286898891</v>
      </c>
    </row>
    <row r="7" spans="1:24" s="7" customFormat="1" ht="17.25" customHeight="1">
      <c r="A7" s="32">
        <v>2</v>
      </c>
      <c r="B7" s="28" t="s">
        <v>2</v>
      </c>
      <c r="C7" s="8">
        <v>700457.9230000001</v>
      </c>
      <c r="D7" s="8">
        <v>98315.182</v>
      </c>
      <c r="E7" s="9">
        <v>664867.562</v>
      </c>
      <c r="F7" s="9">
        <v>101353.34599999999</v>
      </c>
      <c r="G7" s="10">
        <v>182308.283</v>
      </c>
      <c r="H7" s="11">
        <v>25014.077</v>
      </c>
      <c r="I7" s="39">
        <v>182645.034</v>
      </c>
      <c r="J7" s="40">
        <v>27037.416112000003</v>
      </c>
      <c r="K7" s="46">
        <f aca="true" t="shared" si="9" ref="K7:K30">(I7-G7)/G7*100</f>
        <v>0.1847151399039935</v>
      </c>
      <c r="L7" s="34">
        <f>(J7-H7)/H7*100</f>
        <v>8.088801805479376</v>
      </c>
      <c r="M7" s="30">
        <f>SUM(C7,G7)</f>
        <v>882766.206</v>
      </c>
      <c r="N7" s="35">
        <f t="shared" si="1"/>
        <v>123329.259</v>
      </c>
      <c r="O7" s="43">
        <f>SUM(E7,I7)</f>
        <v>847512.596</v>
      </c>
      <c r="P7" s="44">
        <f t="shared" si="2"/>
        <v>128390.762112</v>
      </c>
      <c r="Q7" s="34">
        <f aca="true" t="shared" si="10" ref="Q7:Q30">(O7-M7)/M7*100</f>
        <v>-3.9935386923952985</v>
      </c>
      <c r="R7" s="34">
        <f>(P7-N7)/N7*100</f>
        <v>4.104057020240421</v>
      </c>
      <c r="S7" s="31">
        <f>G7/H7</f>
        <v>7.288227464879076</v>
      </c>
      <c r="T7" s="31">
        <f t="shared" si="4"/>
        <v>6.755269558430059</v>
      </c>
      <c r="U7" s="31">
        <f t="shared" si="5"/>
        <v>7.157800291332326</v>
      </c>
      <c r="V7" s="31">
        <f t="shared" si="6"/>
        <v>6.601040308964624</v>
      </c>
      <c r="W7" s="34">
        <f t="shared" si="7"/>
        <v>-7.312586071404394</v>
      </c>
      <c r="X7" s="34">
        <f t="shared" si="8"/>
        <v>-7.778367091938927</v>
      </c>
    </row>
    <row r="8" spans="1:24" s="7" customFormat="1" ht="17.25" customHeight="1">
      <c r="A8" s="32">
        <v>3</v>
      </c>
      <c r="B8" s="28" t="s">
        <v>4</v>
      </c>
      <c r="C8" s="8">
        <v>457935.734</v>
      </c>
      <c r="D8" s="8">
        <v>97167.52100000001</v>
      </c>
      <c r="E8" s="9">
        <v>415375.20900000003</v>
      </c>
      <c r="F8" s="9">
        <v>96234.08600000001</v>
      </c>
      <c r="G8" s="10">
        <v>112530.569</v>
      </c>
      <c r="H8" s="11">
        <v>23807.054</v>
      </c>
      <c r="I8" s="39">
        <v>113574.689</v>
      </c>
      <c r="J8" s="40">
        <v>25607.56495</v>
      </c>
      <c r="K8" s="46">
        <f t="shared" si="9"/>
        <v>0.9278545459056511</v>
      </c>
      <c r="L8" s="34">
        <f t="shared" si="0"/>
        <v>7.5629305079074465</v>
      </c>
      <c r="M8" s="30">
        <f>SUM(C8,G8)</f>
        <v>570466.303</v>
      </c>
      <c r="N8" s="35">
        <f t="shared" si="1"/>
        <v>120974.57500000001</v>
      </c>
      <c r="O8" s="43">
        <f>SUM(E8,I8)</f>
        <v>528949.898</v>
      </c>
      <c r="P8" s="44">
        <f t="shared" si="2"/>
        <v>121841.65095000001</v>
      </c>
      <c r="Q8" s="34">
        <f t="shared" si="10"/>
        <v>-7.277626177334424</v>
      </c>
      <c r="R8" s="34">
        <f aca="true" t="shared" si="11" ref="R8:R30">(P8-N8)/N8*100</f>
        <v>0.7167422989500054</v>
      </c>
      <c r="S8" s="31">
        <f t="shared" si="3"/>
        <v>4.726774215742948</v>
      </c>
      <c r="T8" s="31">
        <f t="shared" si="4"/>
        <v>4.435200661279588</v>
      </c>
      <c r="U8" s="31">
        <f t="shared" si="5"/>
        <v>4.715588403596374</v>
      </c>
      <c r="V8" s="31">
        <f t="shared" si="6"/>
        <v>4.341289648291654</v>
      </c>
      <c r="W8" s="34">
        <f t="shared" si="7"/>
        <v>-6.168552614428846</v>
      </c>
      <c r="X8" s="34">
        <f t="shared" si="8"/>
        <v>-7.937477219582166</v>
      </c>
    </row>
    <row r="9" spans="1:24" s="7" customFormat="1" ht="17.25" customHeight="1">
      <c r="A9" s="32">
        <v>4</v>
      </c>
      <c r="B9" s="28" t="s">
        <v>5</v>
      </c>
      <c r="C9" s="8">
        <v>405794.68899999995</v>
      </c>
      <c r="D9" s="8">
        <v>50710.805</v>
      </c>
      <c r="E9" s="9">
        <v>375636.953</v>
      </c>
      <c r="F9" s="9">
        <v>53229.917</v>
      </c>
      <c r="G9" s="10">
        <v>93168.611</v>
      </c>
      <c r="H9" s="11">
        <v>11831.734</v>
      </c>
      <c r="I9" s="39">
        <v>89567.598</v>
      </c>
      <c r="J9" s="40">
        <v>12736.032259</v>
      </c>
      <c r="K9" s="46">
        <f t="shared" si="9"/>
        <v>-3.865049571255287</v>
      </c>
      <c r="L9" s="34">
        <f t="shared" si="0"/>
        <v>7.642990106099404</v>
      </c>
      <c r="M9" s="30">
        <f aca="true" t="shared" si="12" ref="M9:M29">SUM(C9,G9)</f>
        <v>498963.29999999993</v>
      </c>
      <c r="N9" s="35">
        <f t="shared" si="1"/>
        <v>62542.539000000004</v>
      </c>
      <c r="O9" s="43">
        <f>SUM(E9,I9)</f>
        <v>465204.551</v>
      </c>
      <c r="P9" s="44">
        <f t="shared" si="2"/>
        <v>65965.949259</v>
      </c>
      <c r="Q9" s="34">
        <f t="shared" si="10"/>
        <v>-6.765777964030613</v>
      </c>
      <c r="R9" s="34">
        <f t="shared" si="11"/>
        <v>5.473730861805908</v>
      </c>
      <c r="S9" s="31">
        <f t="shared" si="3"/>
        <v>7.874468019649529</v>
      </c>
      <c r="T9" s="31">
        <f t="shared" si="4"/>
        <v>7.032613939612666</v>
      </c>
      <c r="U9" s="31">
        <f t="shared" si="5"/>
        <v>7.977982793439197</v>
      </c>
      <c r="V9" s="31">
        <f t="shared" si="6"/>
        <v>7.052192172259694</v>
      </c>
      <c r="W9" s="34">
        <f t="shared" si="7"/>
        <v>-10.690932745375878</v>
      </c>
      <c r="X9" s="34">
        <f t="shared" si="8"/>
        <v>-11.604319602454384</v>
      </c>
    </row>
    <row r="10" spans="1:24" s="7" customFormat="1" ht="17.25" customHeight="1">
      <c r="A10" s="32">
        <v>5</v>
      </c>
      <c r="B10" s="28" t="s">
        <v>6</v>
      </c>
      <c r="C10" s="8">
        <v>267850.79000000004</v>
      </c>
      <c r="D10" s="8">
        <v>34949.801</v>
      </c>
      <c r="E10" s="9">
        <v>268897.505</v>
      </c>
      <c r="F10" s="9">
        <v>35570.222</v>
      </c>
      <c r="G10" s="10">
        <v>58914.695</v>
      </c>
      <c r="H10" s="11">
        <v>7747.654</v>
      </c>
      <c r="I10" s="39">
        <v>60980.663</v>
      </c>
      <c r="J10" s="40">
        <v>8427.034138</v>
      </c>
      <c r="K10" s="46">
        <f>(I10-G10)/G10*100</f>
        <v>3.5067108469287684</v>
      </c>
      <c r="L10" s="34">
        <f t="shared" si="0"/>
        <v>8.768849744709824</v>
      </c>
      <c r="M10" s="30">
        <f t="shared" si="12"/>
        <v>326765.48500000004</v>
      </c>
      <c r="N10" s="35">
        <f t="shared" si="1"/>
        <v>42697.455</v>
      </c>
      <c r="O10" s="43">
        <f aca="true" t="shared" si="13" ref="O10:O29">SUM(E10,I10)</f>
        <v>329878.168</v>
      </c>
      <c r="P10" s="44">
        <f t="shared" si="2"/>
        <v>43997.256138000004</v>
      </c>
      <c r="Q10" s="34">
        <f t="shared" si="10"/>
        <v>0.9525739843667884</v>
      </c>
      <c r="R10" s="34">
        <f t="shared" si="11"/>
        <v>3.0442122089009813</v>
      </c>
      <c r="S10" s="31">
        <f t="shared" si="3"/>
        <v>7.604197993353859</v>
      </c>
      <c r="T10" s="31">
        <f t="shared" si="4"/>
        <v>7.236313749462586</v>
      </c>
      <c r="U10" s="31">
        <f t="shared" si="5"/>
        <v>7.653043606463196</v>
      </c>
      <c r="V10" s="31">
        <f t="shared" si="6"/>
        <v>7.497698651145825</v>
      </c>
      <c r="W10" s="34">
        <f t="shared" si="7"/>
        <v>-4.8379098520686465</v>
      </c>
      <c r="X10" s="34">
        <f t="shared" si="8"/>
        <v>-2.02984542236475</v>
      </c>
    </row>
    <row r="11" spans="1:24" ht="17.25" customHeight="1">
      <c r="A11" s="32">
        <v>6</v>
      </c>
      <c r="B11" s="28" t="s">
        <v>7</v>
      </c>
      <c r="C11" s="8">
        <v>186902.126</v>
      </c>
      <c r="D11" s="8">
        <v>20583.006</v>
      </c>
      <c r="E11" s="9">
        <v>150330.148</v>
      </c>
      <c r="F11" s="9">
        <v>19221.575</v>
      </c>
      <c r="G11" s="10">
        <v>45139.444</v>
      </c>
      <c r="H11" s="11">
        <v>5038.049</v>
      </c>
      <c r="I11" s="39">
        <v>40683.921</v>
      </c>
      <c r="J11" s="40">
        <v>5551.784697000001</v>
      </c>
      <c r="K11" s="46">
        <f>(I11-G11)/G11*100</f>
        <v>-9.870575720870644</v>
      </c>
      <c r="L11" s="34">
        <f t="shared" si="0"/>
        <v>10.197115927217084</v>
      </c>
      <c r="M11" s="30">
        <f t="shared" si="12"/>
        <v>232041.57</v>
      </c>
      <c r="N11" s="35">
        <f t="shared" si="1"/>
        <v>25621.055</v>
      </c>
      <c r="O11" s="43">
        <f t="shared" si="13"/>
        <v>191014.069</v>
      </c>
      <c r="P11" s="44">
        <f t="shared" si="2"/>
        <v>24773.359697</v>
      </c>
      <c r="Q11" s="34">
        <f t="shared" si="10"/>
        <v>-17.681099554704797</v>
      </c>
      <c r="R11" s="34">
        <f t="shared" si="11"/>
        <v>-3.308588592468188</v>
      </c>
      <c r="S11" s="31">
        <f t="shared" si="3"/>
        <v>8.959707219997265</v>
      </c>
      <c r="T11" s="31">
        <f t="shared" si="4"/>
        <v>7.328079747398028</v>
      </c>
      <c r="U11" s="31">
        <f t="shared" si="5"/>
        <v>9.056675066659043</v>
      </c>
      <c r="V11" s="31">
        <f t="shared" si="6"/>
        <v>7.710462825239299</v>
      </c>
      <c r="W11" s="34">
        <f t="shared" si="7"/>
        <v>-18.210723102174484</v>
      </c>
      <c r="X11" s="34">
        <f t="shared" si="8"/>
        <v>-14.864309821334402</v>
      </c>
    </row>
    <row r="12" spans="1:24" s="7" customFormat="1" ht="17.25" customHeight="1">
      <c r="A12" s="32">
        <v>7</v>
      </c>
      <c r="B12" s="28" t="s">
        <v>22</v>
      </c>
      <c r="C12" s="8">
        <v>147346.181</v>
      </c>
      <c r="D12" s="8">
        <v>21429.442</v>
      </c>
      <c r="E12" s="9">
        <v>101217.088</v>
      </c>
      <c r="F12" s="9">
        <v>15438.021</v>
      </c>
      <c r="G12" s="10">
        <v>39971.905</v>
      </c>
      <c r="H12" s="11">
        <v>5774.333</v>
      </c>
      <c r="I12" s="39">
        <v>30567.526</v>
      </c>
      <c r="J12" s="40">
        <v>4563.657022</v>
      </c>
      <c r="K12" s="46">
        <f t="shared" si="9"/>
        <v>-23.52747260857344</v>
      </c>
      <c r="L12" s="34">
        <f t="shared" si="0"/>
        <v>-20.96650778540135</v>
      </c>
      <c r="M12" s="30">
        <f t="shared" si="12"/>
        <v>187318.086</v>
      </c>
      <c r="N12" s="35">
        <f t="shared" si="1"/>
        <v>27203.774999999998</v>
      </c>
      <c r="O12" s="43">
        <f t="shared" si="13"/>
        <v>131784.614</v>
      </c>
      <c r="P12" s="44">
        <f t="shared" si="2"/>
        <v>20001.678022</v>
      </c>
      <c r="Q12" s="34">
        <f t="shared" si="10"/>
        <v>-29.64661511649228</v>
      </c>
      <c r="R12" s="34">
        <f t="shared" si="11"/>
        <v>-26.474623385908753</v>
      </c>
      <c r="S12" s="31">
        <f t="shared" si="3"/>
        <v>6.922341506802604</v>
      </c>
      <c r="T12" s="31">
        <f t="shared" si="4"/>
        <v>6.698033145927328</v>
      </c>
      <c r="U12" s="31">
        <f t="shared" si="5"/>
        <v>6.8857386888400605</v>
      </c>
      <c r="V12" s="31">
        <f t="shared" si="6"/>
        <v>6.5886779026764195</v>
      </c>
      <c r="W12" s="34">
        <f t="shared" si="7"/>
        <v>-3.2403538694941245</v>
      </c>
      <c r="X12" s="34">
        <f t="shared" si="8"/>
        <v>-4.314145505479274</v>
      </c>
    </row>
    <row r="13" spans="1:24" s="7" customFormat="1" ht="17.25" customHeight="1">
      <c r="A13" s="32">
        <v>8</v>
      </c>
      <c r="B13" s="28" t="s">
        <v>13</v>
      </c>
      <c r="C13" s="8">
        <v>94971.209</v>
      </c>
      <c r="D13" s="8">
        <v>18581.095</v>
      </c>
      <c r="E13" s="9">
        <v>86507.583</v>
      </c>
      <c r="F13" s="9">
        <v>22470.585</v>
      </c>
      <c r="G13" s="10">
        <v>22594.491</v>
      </c>
      <c r="H13" s="11">
        <v>5057.032</v>
      </c>
      <c r="I13" s="39">
        <v>29145.753</v>
      </c>
      <c r="J13" s="40">
        <v>7232.296506</v>
      </c>
      <c r="K13" s="46">
        <f t="shared" si="9"/>
        <v>28.994952796236916</v>
      </c>
      <c r="L13" s="34">
        <f t="shared" si="0"/>
        <v>43.014647840867916</v>
      </c>
      <c r="M13" s="30">
        <f t="shared" si="12"/>
        <v>117565.70000000001</v>
      </c>
      <c r="N13" s="35">
        <f t="shared" si="1"/>
        <v>23638.127</v>
      </c>
      <c r="O13" s="43">
        <f t="shared" si="13"/>
        <v>115653.336</v>
      </c>
      <c r="P13" s="44">
        <f t="shared" si="2"/>
        <v>29702.881505999998</v>
      </c>
      <c r="Q13" s="34">
        <f t="shared" si="10"/>
        <v>-1.6266342989494518</v>
      </c>
      <c r="R13" s="34">
        <f t="shared" si="11"/>
        <v>25.65666267043915</v>
      </c>
      <c r="S13" s="31">
        <f t="shared" si="3"/>
        <v>4.4679351445670115</v>
      </c>
      <c r="T13" s="31">
        <f t="shared" si="4"/>
        <v>4.029944427170586</v>
      </c>
      <c r="U13" s="31">
        <f t="shared" si="5"/>
        <v>4.973562414653243</v>
      </c>
      <c r="V13" s="31">
        <f t="shared" si="6"/>
        <v>3.8936739513517558</v>
      </c>
      <c r="W13" s="34">
        <f t="shared" si="7"/>
        <v>-9.802978405562126</v>
      </c>
      <c r="X13" s="34">
        <f t="shared" si="8"/>
        <v>-21.712574876307787</v>
      </c>
    </row>
    <row r="14" spans="1:24" s="7" customFormat="1" ht="17.25" customHeight="1">
      <c r="A14" s="32">
        <v>9</v>
      </c>
      <c r="B14" s="28" t="s">
        <v>12</v>
      </c>
      <c r="C14" s="8">
        <v>95504.507</v>
      </c>
      <c r="D14" s="8">
        <v>24054.868000000002</v>
      </c>
      <c r="E14" s="9">
        <v>91381.677</v>
      </c>
      <c r="F14" s="9">
        <v>24638.048</v>
      </c>
      <c r="G14" s="10">
        <v>19558.271</v>
      </c>
      <c r="H14" s="11">
        <v>4940.265</v>
      </c>
      <c r="I14" s="39">
        <v>25277.215</v>
      </c>
      <c r="J14" s="40">
        <v>6390.3830640000015</v>
      </c>
      <c r="K14" s="46">
        <f t="shared" si="9"/>
        <v>29.240539718464888</v>
      </c>
      <c r="L14" s="34">
        <f t="shared" si="0"/>
        <v>29.353042073653963</v>
      </c>
      <c r="M14" s="30">
        <f t="shared" si="12"/>
        <v>115062.77799999999</v>
      </c>
      <c r="N14" s="35">
        <f t="shared" si="1"/>
        <v>28995.133</v>
      </c>
      <c r="O14" s="43">
        <f t="shared" si="13"/>
        <v>116658.89199999999</v>
      </c>
      <c r="P14" s="44">
        <f t="shared" si="2"/>
        <v>31028.431064</v>
      </c>
      <c r="Q14" s="34">
        <f t="shared" si="10"/>
        <v>1.3871679684285056</v>
      </c>
      <c r="R14" s="34">
        <f t="shared" si="11"/>
        <v>7.012549533744158</v>
      </c>
      <c r="S14" s="31">
        <f t="shared" si="3"/>
        <v>3.9589517971201946</v>
      </c>
      <c r="T14" s="31">
        <f t="shared" si="4"/>
        <v>3.9555085738753757</v>
      </c>
      <c r="U14" s="31">
        <f t="shared" si="5"/>
        <v>3.968347998265777</v>
      </c>
      <c r="V14" s="31">
        <f t="shared" si="6"/>
        <v>3.759741888314511</v>
      </c>
      <c r="W14" s="34">
        <f t="shared" si="7"/>
        <v>-0.08697310352006797</v>
      </c>
      <c r="X14" s="34">
        <f t="shared" si="8"/>
        <v>-5.2567494091352405</v>
      </c>
    </row>
    <row r="15" spans="1:24" s="7" customFormat="1" ht="17.25" customHeight="1">
      <c r="A15" s="32">
        <v>10</v>
      </c>
      <c r="B15" s="28" t="s">
        <v>20</v>
      </c>
      <c r="C15" s="8">
        <v>42439.176999999996</v>
      </c>
      <c r="D15" s="8">
        <v>3352.07</v>
      </c>
      <c r="E15" s="9">
        <v>34913.306000000004</v>
      </c>
      <c r="F15" s="9">
        <v>2831.953</v>
      </c>
      <c r="G15" s="10">
        <v>16854.621</v>
      </c>
      <c r="H15" s="11">
        <v>1052.356</v>
      </c>
      <c r="I15" s="39">
        <v>21793.157</v>
      </c>
      <c r="J15" s="40">
        <v>1036.6067300000002</v>
      </c>
      <c r="K15" s="46">
        <f t="shared" si="9"/>
        <v>29.300783446865996</v>
      </c>
      <c r="L15" s="34">
        <f t="shared" si="0"/>
        <v>-1.496572452668089</v>
      </c>
      <c r="M15" s="30">
        <f t="shared" si="12"/>
        <v>59293.797999999995</v>
      </c>
      <c r="N15" s="35">
        <f t="shared" si="1"/>
        <v>4404.426</v>
      </c>
      <c r="O15" s="43">
        <f t="shared" si="13"/>
        <v>56706.463</v>
      </c>
      <c r="P15" s="44">
        <f t="shared" si="2"/>
        <v>3868.55973</v>
      </c>
      <c r="Q15" s="34">
        <f t="shared" si="10"/>
        <v>-4.363584535434873</v>
      </c>
      <c r="R15" s="34">
        <f t="shared" si="11"/>
        <v>-12.16654043001291</v>
      </c>
      <c r="S15" s="31">
        <f t="shared" si="3"/>
        <v>16.016082960519064</v>
      </c>
      <c r="T15" s="31">
        <f t="shared" si="4"/>
        <v>21.023553455031106</v>
      </c>
      <c r="U15" s="31">
        <f t="shared" si="5"/>
        <v>13.462321310427281</v>
      </c>
      <c r="V15" s="31">
        <f t="shared" si="6"/>
        <v>14.658288085938382</v>
      </c>
      <c r="W15" s="34">
        <f t="shared" si="7"/>
        <v>31.265263216080115</v>
      </c>
      <c r="X15" s="34">
        <f t="shared" si="8"/>
        <v>8.883807984769769</v>
      </c>
    </row>
    <row r="16" spans="1:24" s="7" customFormat="1" ht="17.25" customHeight="1">
      <c r="A16" s="32">
        <v>11</v>
      </c>
      <c r="B16" s="28" t="s">
        <v>10</v>
      </c>
      <c r="C16" s="8">
        <v>90058.23</v>
      </c>
      <c r="D16" s="8">
        <v>23229.347999999998</v>
      </c>
      <c r="E16" s="9">
        <v>72952.218</v>
      </c>
      <c r="F16" s="9">
        <v>20207.961</v>
      </c>
      <c r="G16" s="10">
        <v>21432.953</v>
      </c>
      <c r="H16" s="11">
        <v>5874.36</v>
      </c>
      <c r="I16" s="39">
        <v>17241.164</v>
      </c>
      <c r="J16" s="40">
        <v>5281.62192</v>
      </c>
      <c r="K16" s="46">
        <f t="shared" si="9"/>
        <v>-19.55768297536975</v>
      </c>
      <c r="L16" s="34">
        <f t="shared" si="0"/>
        <v>-10.0902580025739</v>
      </c>
      <c r="M16" s="30">
        <f t="shared" si="12"/>
        <v>111491.18299999999</v>
      </c>
      <c r="N16" s="35">
        <f t="shared" si="1"/>
        <v>29103.708</v>
      </c>
      <c r="O16" s="43">
        <f t="shared" si="13"/>
        <v>90193.382</v>
      </c>
      <c r="P16" s="44">
        <f t="shared" si="2"/>
        <v>25489.58292</v>
      </c>
      <c r="Q16" s="34">
        <f t="shared" si="10"/>
        <v>-19.10267738391474</v>
      </c>
      <c r="R16" s="34">
        <f t="shared" si="11"/>
        <v>-12.418091467932534</v>
      </c>
      <c r="S16" s="31">
        <f t="shared" si="3"/>
        <v>3.6485596728835143</v>
      </c>
      <c r="T16" s="31">
        <f t="shared" si="4"/>
        <v>3.264369214826343</v>
      </c>
      <c r="U16" s="31">
        <f t="shared" si="5"/>
        <v>3.830823996722342</v>
      </c>
      <c r="V16" s="31">
        <f t="shared" si="6"/>
        <v>3.538440871436589</v>
      </c>
      <c r="W16" s="34">
        <f t="shared" si="7"/>
        <v>-10.529921188147643</v>
      </c>
      <c r="X16" s="34">
        <f t="shared" si="8"/>
        <v>-7.632382107241583</v>
      </c>
    </row>
    <row r="17" spans="1:24" s="7" customFormat="1" ht="17.25" customHeight="1">
      <c r="A17" s="32">
        <v>12</v>
      </c>
      <c r="B17" s="28" t="s">
        <v>15</v>
      </c>
      <c r="C17" s="8">
        <v>67865.362</v>
      </c>
      <c r="D17" s="8">
        <v>22320.836</v>
      </c>
      <c r="E17" s="9">
        <v>64167.905</v>
      </c>
      <c r="F17" s="9">
        <v>22937.704</v>
      </c>
      <c r="G17" s="10">
        <v>15137.51</v>
      </c>
      <c r="H17" s="11">
        <v>4115.977</v>
      </c>
      <c r="I17" s="39">
        <v>16824.945</v>
      </c>
      <c r="J17" s="40">
        <v>5532.57073</v>
      </c>
      <c r="K17" s="46">
        <f t="shared" si="9"/>
        <v>11.147374964574752</v>
      </c>
      <c r="L17" s="34">
        <f t="shared" si="0"/>
        <v>34.41694960880492</v>
      </c>
      <c r="M17" s="30">
        <f t="shared" si="12"/>
        <v>83002.87199999999</v>
      </c>
      <c r="N17" s="35">
        <f t="shared" si="1"/>
        <v>26436.813</v>
      </c>
      <c r="O17" s="43">
        <f t="shared" si="13"/>
        <v>80992.85</v>
      </c>
      <c r="P17" s="44">
        <f t="shared" si="2"/>
        <v>28470.27473</v>
      </c>
      <c r="Q17" s="34">
        <f t="shared" si="10"/>
        <v>-2.4216294587975016</v>
      </c>
      <c r="R17" s="34">
        <f t="shared" si="11"/>
        <v>7.6917808890201815</v>
      </c>
      <c r="S17" s="31">
        <f t="shared" si="3"/>
        <v>3.677744069026625</v>
      </c>
      <c r="T17" s="31">
        <f t="shared" si="4"/>
        <v>3.041071830996727</v>
      </c>
      <c r="U17" s="31">
        <f t="shared" si="5"/>
        <v>3.1396701258960373</v>
      </c>
      <c r="V17" s="31">
        <f t="shared" si="6"/>
        <v>2.8448215118435565</v>
      </c>
      <c r="W17" s="34">
        <f t="shared" si="7"/>
        <v>-17.311488403770404</v>
      </c>
      <c r="X17" s="34">
        <f t="shared" si="8"/>
        <v>-9.39106983311928</v>
      </c>
    </row>
    <row r="18" spans="1:24" s="7" customFormat="1" ht="17.25" customHeight="1">
      <c r="A18" s="32">
        <v>13</v>
      </c>
      <c r="B18" s="28" t="s">
        <v>11</v>
      </c>
      <c r="C18" s="8">
        <v>72748.18100000001</v>
      </c>
      <c r="D18" s="8">
        <v>24796.692000000003</v>
      </c>
      <c r="E18" s="9">
        <v>67144.561</v>
      </c>
      <c r="F18" s="9">
        <v>24912.874</v>
      </c>
      <c r="G18" s="10">
        <v>17891.131</v>
      </c>
      <c r="H18" s="11">
        <v>5755.877</v>
      </c>
      <c r="I18" s="39">
        <v>16056.611</v>
      </c>
      <c r="J18" s="40">
        <v>5978.248310000001</v>
      </c>
      <c r="K18" s="46">
        <f t="shared" si="9"/>
        <v>-10.253795581732648</v>
      </c>
      <c r="L18" s="34">
        <f t="shared" si="0"/>
        <v>3.8633784217418206</v>
      </c>
      <c r="M18" s="30">
        <f t="shared" si="12"/>
        <v>90639.312</v>
      </c>
      <c r="N18" s="35">
        <f t="shared" si="1"/>
        <v>30552.569000000003</v>
      </c>
      <c r="O18" s="43">
        <f t="shared" si="13"/>
        <v>83201.172</v>
      </c>
      <c r="P18" s="44">
        <f t="shared" si="2"/>
        <v>30891.12231</v>
      </c>
      <c r="Q18" s="34">
        <f t="shared" si="10"/>
        <v>-8.206306773378861</v>
      </c>
      <c r="R18" s="34">
        <f t="shared" si="11"/>
        <v>1.1081009587115103</v>
      </c>
      <c r="S18" s="31">
        <f t="shared" si="3"/>
        <v>3.108324065993766</v>
      </c>
      <c r="T18" s="31">
        <f t="shared" si="4"/>
        <v>2.6858387553326635</v>
      </c>
      <c r="U18" s="31">
        <f t="shared" si="5"/>
        <v>2.9666674511069755</v>
      </c>
      <c r="V18" s="31">
        <f t="shared" si="6"/>
        <v>2.6933683783015656</v>
      </c>
      <c r="W18" s="34">
        <f t="shared" si="7"/>
        <v>-13.592061242366931</v>
      </c>
      <c r="X18" s="34">
        <f t="shared" si="8"/>
        <v>-9.212325860906038</v>
      </c>
    </row>
    <row r="19" spans="1:24" s="7" customFormat="1" ht="17.25" customHeight="1">
      <c r="A19" s="32">
        <v>14</v>
      </c>
      <c r="B19" s="28" t="s">
        <v>14</v>
      </c>
      <c r="C19" s="8">
        <v>70615.323</v>
      </c>
      <c r="D19" s="8">
        <v>10760.356</v>
      </c>
      <c r="E19" s="9">
        <v>63984.194</v>
      </c>
      <c r="F19" s="9">
        <v>11056.592</v>
      </c>
      <c r="G19" s="10">
        <v>16398.6</v>
      </c>
      <c r="H19" s="11">
        <v>2627.509</v>
      </c>
      <c r="I19" s="39">
        <v>15953.037</v>
      </c>
      <c r="J19" s="40">
        <v>3330.1333099999993</v>
      </c>
      <c r="K19" s="46">
        <f t="shared" si="9"/>
        <v>-2.7170795067871545</v>
      </c>
      <c r="L19" s="34">
        <f t="shared" si="0"/>
        <v>26.741081001054585</v>
      </c>
      <c r="M19" s="30">
        <f t="shared" si="12"/>
        <v>87013.92300000001</v>
      </c>
      <c r="N19" s="35">
        <f t="shared" si="1"/>
        <v>13387.865</v>
      </c>
      <c r="O19" s="43">
        <f t="shared" si="13"/>
        <v>79937.231</v>
      </c>
      <c r="P19" s="44">
        <f t="shared" si="2"/>
        <v>14386.72531</v>
      </c>
      <c r="Q19" s="34">
        <f t="shared" si="10"/>
        <v>-8.132827202837422</v>
      </c>
      <c r="R19" s="34">
        <f t="shared" si="11"/>
        <v>7.460938021110909</v>
      </c>
      <c r="S19" s="31">
        <f t="shared" si="3"/>
        <v>6.241120391975821</v>
      </c>
      <c r="T19" s="31">
        <f t="shared" si="4"/>
        <v>4.790510023155801</v>
      </c>
      <c r="U19" s="31">
        <f t="shared" si="5"/>
        <v>6.499462236883925</v>
      </c>
      <c r="V19" s="31">
        <f t="shared" si="6"/>
        <v>5.556318708916811</v>
      </c>
      <c r="W19" s="34">
        <f t="shared" si="7"/>
        <v>-23.242787796323604</v>
      </c>
      <c r="X19" s="34">
        <f t="shared" si="8"/>
        <v>-14.51110097409061</v>
      </c>
    </row>
    <row r="20" spans="1:24" s="7" customFormat="1" ht="17.25" customHeight="1">
      <c r="A20" s="32">
        <v>15</v>
      </c>
      <c r="B20" s="28" t="s">
        <v>19</v>
      </c>
      <c r="C20" s="8">
        <v>42038.336</v>
      </c>
      <c r="D20" s="8">
        <v>11387.124</v>
      </c>
      <c r="E20" s="9">
        <v>47289.965000000004</v>
      </c>
      <c r="F20" s="9">
        <v>14488.579</v>
      </c>
      <c r="G20" s="10">
        <v>11780.982</v>
      </c>
      <c r="H20" s="11">
        <v>2462.549</v>
      </c>
      <c r="I20" s="39">
        <v>13710.211</v>
      </c>
      <c r="J20" s="40">
        <v>3748.5057540000003</v>
      </c>
      <c r="K20" s="46">
        <f>(I20-G20)/G20*100</f>
        <v>16.375791084308585</v>
      </c>
      <c r="L20" s="34">
        <f t="shared" si="0"/>
        <v>52.22055496154595</v>
      </c>
      <c r="M20" s="30">
        <f t="shared" si="12"/>
        <v>53819.318</v>
      </c>
      <c r="N20" s="35">
        <f t="shared" si="1"/>
        <v>13849.672999999999</v>
      </c>
      <c r="O20" s="43">
        <f t="shared" si="13"/>
        <v>61000.17600000001</v>
      </c>
      <c r="P20" s="44">
        <f t="shared" si="2"/>
        <v>18237.084754</v>
      </c>
      <c r="Q20" s="34">
        <f t="shared" si="10"/>
        <v>13.342528792356692</v>
      </c>
      <c r="R20" s="34">
        <f t="shared" si="11"/>
        <v>31.67881114593826</v>
      </c>
      <c r="S20" s="31">
        <f t="shared" si="3"/>
        <v>4.784059931396289</v>
      </c>
      <c r="T20" s="31">
        <f t="shared" si="4"/>
        <v>3.657513660041723</v>
      </c>
      <c r="U20" s="31">
        <f t="shared" si="5"/>
        <v>3.8859630837493424</v>
      </c>
      <c r="V20" s="31">
        <f t="shared" si="6"/>
        <v>3.3448424911564136</v>
      </c>
      <c r="W20" s="34">
        <f t="shared" si="7"/>
        <v>-23.54791301758984</v>
      </c>
      <c r="X20" s="34">
        <f t="shared" si="8"/>
        <v>-13.925006000593104</v>
      </c>
    </row>
    <row r="21" spans="1:24" s="7" customFormat="1" ht="17.25" customHeight="1">
      <c r="A21" s="32">
        <v>16</v>
      </c>
      <c r="B21" s="28" t="s">
        <v>9</v>
      </c>
      <c r="C21" s="8">
        <v>66013.304</v>
      </c>
      <c r="D21" s="8">
        <v>15613.283</v>
      </c>
      <c r="E21" s="9">
        <v>62408.117</v>
      </c>
      <c r="F21" s="9">
        <v>14695.014000000001</v>
      </c>
      <c r="G21" s="10">
        <v>15791.26</v>
      </c>
      <c r="H21" s="11">
        <v>3625.194</v>
      </c>
      <c r="I21" s="39">
        <v>13510.395</v>
      </c>
      <c r="J21" s="40">
        <v>3593.39419</v>
      </c>
      <c r="K21" s="46">
        <f t="shared" si="9"/>
        <v>-14.443844253086832</v>
      </c>
      <c r="L21" s="34">
        <f t="shared" si="0"/>
        <v>-0.8771891931852469</v>
      </c>
      <c r="M21" s="30">
        <f t="shared" si="12"/>
        <v>81804.564</v>
      </c>
      <c r="N21" s="35">
        <f t="shared" si="1"/>
        <v>19238.477</v>
      </c>
      <c r="O21" s="43">
        <f t="shared" si="13"/>
        <v>75918.512</v>
      </c>
      <c r="P21" s="44">
        <f t="shared" si="2"/>
        <v>18288.408190000002</v>
      </c>
      <c r="Q21" s="34">
        <f t="shared" si="10"/>
        <v>-7.195261134818829</v>
      </c>
      <c r="R21" s="34">
        <f t="shared" si="11"/>
        <v>-4.9383784901476195</v>
      </c>
      <c r="S21" s="31">
        <f t="shared" si="3"/>
        <v>4.35597653532473</v>
      </c>
      <c r="T21" s="31">
        <f t="shared" si="4"/>
        <v>3.759786509812329</v>
      </c>
      <c r="U21" s="31">
        <f t="shared" si="5"/>
        <v>4.252133056062598</v>
      </c>
      <c r="V21" s="31">
        <f t="shared" si="6"/>
        <v>4.151182060859283</v>
      </c>
      <c r="W21" s="34">
        <f t="shared" si="7"/>
        <v>-13.686713431020733</v>
      </c>
      <c r="X21" s="34">
        <f t="shared" si="8"/>
        <v>-2.3741259709495877</v>
      </c>
    </row>
    <row r="22" spans="1:24" s="7" customFormat="1" ht="17.25" customHeight="1">
      <c r="A22" s="32">
        <v>17</v>
      </c>
      <c r="B22" s="28" t="s">
        <v>17</v>
      </c>
      <c r="C22" s="8">
        <v>51858.345</v>
      </c>
      <c r="D22" s="8">
        <v>8914.605</v>
      </c>
      <c r="E22" s="9">
        <v>47744.532999999996</v>
      </c>
      <c r="F22" s="9">
        <v>7676.382</v>
      </c>
      <c r="G22" s="10">
        <v>12201.873</v>
      </c>
      <c r="H22" s="11">
        <v>1975.07</v>
      </c>
      <c r="I22" s="39">
        <v>13379.354</v>
      </c>
      <c r="J22" s="40">
        <v>2317.4766400000003</v>
      </c>
      <c r="K22" s="46">
        <f t="shared" si="9"/>
        <v>9.650002093940822</v>
      </c>
      <c r="L22" s="34">
        <f t="shared" si="0"/>
        <v>17.33643060752279</v>
      </c>
      <c r="M22" s="30">
        <f t="shared" si="12"/>
        <v>64060.218</v>
      </c>
      <c r="N22" s="35">
        <f t="shared" si="1"/>
        <v>10889.675</v>
      </c>
      <c r="O22" s="43">
        <f t="shared" si="13"/>
        <v>61123.886999999995</v>
      </c>
      <c r="P22" s="44">
        <f t="shared" si="2"/>
        <v>9993.85864</v>
      </c>
      <c r="Q22" s="34">
        <f t="shared" si="10"/>
        <v>-4.583704351427598</v>
      </c>
      <c r="R22" s="34">
        <f t="shared" si="11"/>
        <v>-8.22629105092667</v>
      </c>
      <c r="S22" s="31">
        <f t="shared" si="3"/>
        <v>6.1779445791794725</v>
      </c>
      <c r="T22" s="31">
        <f t="shared" si="4"/>
        <v>5.773242227805151</v>
      </c>
      <c r="U22" s="31">
        <f t="shared" si="5"/>
        <v>5.882656553111089</v>
      </c>
      <c r="V22" s="31">
        <f t="shared" si="6"/>
        <v>6.116144844730362</v>
      </c>
      <c r="W22" s="34">
        <f t="shared" si="7"/>
        <v>-6.550760470371067</v>
      </c>
      <c r="X22" s="34">
        <f t="shared" si="8"/>
        <v>3.9690960964870703</v>
      </c>
    </row>
    <row r="23" spans="1:24" s="7" customFormat="1" ht="17.25" customHeight="1">
      <c r="A23" s="32">
        <v>18</v>
      </c>
      <c r="B23" s="28" t="s">
        <v>16</v>
      </c>
      <c r="C23" s="8">
        <v>50210.11</v>
      </c>
      <c r="D23" s="8">
        <v>15197.328000000001</v>
      </c>
      <c r="E23" s="9">
        <v>44432.806000000004</v>
      </c>
      <c r="F23" s="9">
        <v>13640.286</v>
      </c>
      <c r="G23" s="10">
        <v>12722.087</v>
      </c>
      <c r="H23" s="11">
        <v>3197.248</v>
      </c>
      <c r="I23" s="39">
        <v>13348.785</v>
      </c>
      <c r="J23" s="40">
        <v>3751.04615</v>
      </c>
      <c r="K23" s="46">
        <f t="shared" si="9"/>
        <v>4.9260628385893</v>
      </c>
      <c r="L23" s="34">
        <f t="shared" si="0"/>
        <v>17.321088323458174</v>
      </c>
      <c r="M23" s="30">
        <f t="shared" si="12"/>
        <v>62932.197</v>
      </c>
      <c r="N23" s="35">
        <f t="shared" si="1"/>
        <v>18394.576</v>
      </c>
      <c r="O23" s="43">
        <f t="shared" si="13"/>
        <v>57781.591</v>
      </c>
      <c r="P23" s="44">
        <f t="shared" si="2"/>
        <v>17391.332150000002</v>
      </c>
      <c r="Q23" s="34">
        <f t="shared" si="10"/>
        <v>-8.184373413818683</v>
      </c>
      <c r="R23" s="34">
        <f t="shared" si="11"/>
        <v>-5.454019978498003</v>
      </c>
      <c r="S23" s="31">
        <f t="shared" si="3"/>
        <v>3.979074191304522</v>
      </c>
      <c r="T23" s="31">
        <f t="shared" si="4"/>
        <v>3.5586832222792033</v>
      </c>
      <c r="U23" s="31">
        <f t="shared" si="5"/>
        <v>3.421236618881566</v>
      </c>
      <c r="V23" s="31">
        <f t="shared" si="6"/>
        <v>3.3224361711704753</v>
      </c>
      <c r="W23" s="34">
        <f t="shared" si="7"/>
        <v>-10.565044751967672</v>
      </c>
      <c r="X23" s="34">
        <f t="shared" si="8"/>
        <v>-2.887857775338247</v>
      </c>
    </row>
    <row r="24" spans="1:24" s="7" customFormat="1" ht="17.25" customHeight="1">
      <c r="A24" s="32">
        <v>19</v>
      </c>
      <c r="B24" s="28" t="s">
        <v>24</v>
      </c>
      <c r="C24" s="8">
        <v>49830.804000000004</v>
      </c>
      <c r="D24" s="8">
        <v>19911.286</v>
      </c>
      <c r="E24" s="9">
        <v>47445.15</v>
      </c>
      <c r="F24" s="9">
        <v>22920.917</v>
      </c>
      <c r="G24" s="10">
        <v>13309.785</v>
      </c>
      <c r="H24" s="11">
        <v>5434.082</v>
      </c>
      <c r="I24" s="39">
        <v>12173.064</v>
      </c>
      <c r="J24" s="40">
        <v>6633.887237</v>
      </c>
      <c r="K24" s="46">
        <f t="shared" si="9"/>
        <v>-8.540491074799476</v>
      </c>
      <c r="L24" s="34">
        <f t="shared" si="0"/>
        <v>22.07926264270579</v>
      </c>
      <c r="M24" s="30">
        <f t="shared" si="12"/>
        <v>63140.58900000001</v>
      </c>
      <c r="N24" s="35">
        <f t="shared" si="1"/>
        <v>25345.368000000002</v>
      </c>
      <c r="O24" s="43">
        <f t="shared" si="13"/>
        <v>59618.214</v>
      </c>
      <c r="P24" s="44">
        <f t="shared" si="2"/>
        <v>29554.804237</v>
      </c>
      <c r="Q24" s="34">
        <f t="shared" si="10"/>
        <v>-5.5786223343592924</v>
      </c>
      <c r="R24" s="34">
        <f t="shared" si="11"/>
        <v>16.608305852966893</v>
      </c>
      <c r="S24" s="31">
        <f t="shared" si="3"/>
        <v>2.4493161862482014</v>
      </c>
      <c r="T24" s="31">
        <f t="shared" si="4"/>
        <v>1.8349820497559357</v>
      </c>
      <c r="U24" s="31">
        <f t="shared" si="5"/>
        <v>2.491208216033794</v>
      </c>
      <c r="V24" s="31">
        <f t="shared" si="6"/>
        <v>2.0172088951062404</v>
      </c>
      <c r="W24" s="34">
        <f t="shared" si="7"/>
        <v>-25.081863253975662</v>
      </c>
      <c r="X24" s="34">
        <f t="shared" si="8"/>
        <v>-19.026884941885708</v>
      </c>
    </row>
    <row r="25" spans="1:24" s="7" customFormat="1" ht="17.25" customHeight="1">
      <c r="A25" s="32">
        <v>20</v>
      </c>
      <c r="B25" s="28" t="s">
        <v>8</v>
      </c>
      <c r="C25" s="8">
        <v>71797.848</v>
      </c>
      <c r="D25" s="8">
        <v>9795.33</v>
      </c>
      <c r="E25" s="9">
        <v>53624.711</v>
      </c>
      <c r="F25" s="9">
        <v>8376.413</v>
      </c>
      <c r="G25" s="10">
        <v>16147.01</v>
      </c>
      <c r="H25" s="11">
        <v>2568.457</v>
      </c>
      <c r="I25" s="39">
        <v>11693.561</v>
      </c>
      <c r="J25" s="40">
        <v>1463.210872</v>
      </c>
      <c r="K25" s="46">
        <f t="shared" si="9"/>
        <v>-27.580641864964477</v>
      </c>
      <c r="L25" s="34">
        <f t="shared" si="0"/>
        <v>-43.03152157112227</v>
      </c>
      <c r="M25" s="30">
        <f t="shared" si="12"/>
        <v>87944.858</v>
      </c>
      <c r="N25" s="35">
        <f t="shared" si="1"/>
        <v>12363.787</v>
      </c>
      <c r="O25" s="43">
        <f t="shared" si="13"/>
        <v>65318.272000000004</v>
      </c>
      <c r="P25" s="44">
        <f t="shared" si="2"/>
        <v>9839.623872</v>
      </c>
      <c r="Q25" s="34">
        <f t="shared" si="10"/>
        <v>-25.72815115580719</v>
      </c>
      <c r="R25" s="34">
        <f t="shared" si="11"/>
        <v>-20.415776557781204</v>
      </c>
      <c r="S25" s="31">
        <f t="shared" si="3"/>
        <v>6.286657709278373</v>
      </c>
      <c r="T25" s="31">
        <f t="shared" si="4"/>
        <v>7.991712762506045</v>
      </c>
      <c r="U25" s="31">
        <f t="shared" si="5"/>
        <v>7.113100379357877</v>
      </c>
      <c r="V25" s="31">
        <f t="shared" si="6"/>
        <v>6.638289516926771</v>
      </c>
      <c r="W25" s="34">
        <f t="shared" si="7"/>
        <v>27.121805132021258</v>
      </c>
      <c r="X25" s="34">
        <f t="shared" si="8"/>
        <v>-6.675160437901321</v>
      </c>
    </row>
    <row r="26" spans="1:24" ht="17.25" customHeight="1">
      <c r="A26" s="32">
        <v>21</v>
      </c>
      <c r="B26" s="28" t="s">
        <v>18</v>
      </c>
      <c r="C26" s="8">
        <v>51030.997</v>
      </c>
      <c r="D26" s="8">
        <v>9927.271</v>
      </c>
      <c r="E26" s="9">
        <v>47617.307</v>
      </c>
      <c r="F26" s="9">
        <v>10047.308</v>
      </c>
      <c r="G26" s="10">
        <v>12310.764</v>
      </c>
      <c r="H26" s="11">
        <v>2430.428</v>
      </c>
      <c r="I26" s="39">
        <v>11248.104</v>
      </c>
      <c r="J26" s="40">
        <v>2386.2928019999995</v>
      </c>
      <c r="K26" s="46">
        <f t="shared" si="9"/>
        <v>-8.631958179037467</v>
      </c>
      <c r="L26" s="34">
        <f t="shared" si="0"/>
        <v>-1.8159434469978295</v>
      </c>
      <c r="M26" s="30">
        <f t="shared" si="12"/>
        <v>63341.761</v>
      </c>
      <c r="N26" s="35">
        <f t="shared" si="1"/>
        <v>12357.699</v>
      </c>
      <c r="O26" s="43">
        <f t="shared" si="13"/>
        <v>58865.411</v>
      </c>
      <c r="P26" s="44">
        <f t="shared" si="2"/>
        <v>12433.600802</v>
      </c>
      <c r="Q26" s="34">
        <f t="shared" si="10"/>
        <v>-7.066980660673451</v>
      </c>
      <c r="R26" s="34">
        <f t="shared" si="11"/>
        <v>0.6142065929911411</v>
      </c>
      <c r="S26" s="31">
        <f t="shared" si="3"/>
        <v>5.065265870867189</v>
      </c>
      <c r="T26" s="31">
        <f t="shared" si="4"/>
        <v>4.7136311145777</v>
      </c>
      <c r="U26" s="31">
        <f t="shared" si="5"/>
        <v>5.125692169715413</v>
      </c>
      <c r="V26" s="31">
        <f t="shared" si="6"/>
        <v>4.734381611361629</v>
      </c>
      <c r="W26" s="34">
        <f t="shared" si="7"/>
        <v>-6.942078959999162</v>
      </c>
      <c r="X26" s="34">
        <f t="shared" si="8"/>
        <v>-7.634296898783733</v>
      </c>
    </row>
    <row r="27" spans="1:24" s="7" customFormat="1" ht="17.25" customHeight="1">
      <c r="A27" s="32">
        <v>22</v>
      </c>
      <c r="B27" s="28" t="s">
        <v>23</v>
      </c>
      <c r="C27" s="8">
        <v>49882.140999999996</v>
      </c>
      <c r="D27" s="8">
        <v>10774.927</v>
      </c>
      <c r="E27" s="9">
        <v>40731.08</v>
      </c>
      <c r="F27" s="9">
        <v>9823.351</v>
      </c>
      <c r="G27" s="10">
        <v>11880.373</v>
      </c>
      <c r="H27" s="11">
        <v>2737.813</v>
      </c>
      <c r="I27" s="39">
        <v>10806.913</v>
      </c>
      <c r="J27" s="40">
        <v>2750.433438000001</v>
      </c>
      <c r="K27" s="46">
        <f t="shared" si="9"/>
        <v>-9.035574893145183</v>
      </c>
      <c r="L27" s="34">
        <f t="shared" si="0"/>
        <v>0.4609678601131937</v>
      </c>
      <c r="M27" s="30">
        <f t="shared" si="12"/>
        <v>61762.513999999996</v>
      </c>
      <c r="N27" s="35">
        <f t="shared" si="1"/>
        <v>13512.74</v>
      </c>
      <c r="O27" s="43">
        <f t="shared" si="13"/>
        <v>51537.993</v>
      </c>
      <c r="P27" s="44">
        <f t="shared" si="2"/>
        <v>12573.784438000002</v>
      </c>
      <c r="Q27" s="34">
        <f t="shared" si="10"/>
        <v>-16.55457386336313</v>
      </c>
      <c r="R27" s="34">
        <f t="shared" si="11"/>
        <v>-6.948668900607852</v>
      </c>
      <c r="S27" s="31">
        <f t="shared" si="3"/>
        <v>4.339366129096472</v>
      </c>
      <c r="T27" s="31">
        <f t="shared" si="4"/>
        <v>3.929167254401303</v>
      </c>
      <c r="U27" s="31">
        <f t="shared" si="5"/>
        <v>4.570687662161782</v>
      </c>
      <c r="V27" s="31">
        <f t="shared" si="6"/>
        <v>4.098844962240953</v>
      </c>
      <c r="W27" s="34">
        <f t="shared" si="7"/>
        <v>-9.452967610745933</v>
      </c>
      <c r="X27" s="34">
        <f t="shared" si="8"/>
        <v>-10.323232187291108</v>
      </c>
    </row>
    <row r="28" spans="1:24" ht="17.25" customHeight="1">
      <c r="A28" s="32">
        <v>23</v>
      </c>
      <c r="B28" s="28" t="s">
        <v>49</v>
      </c>
      <c r="C28" s="8">
        <v>31382.052000000003</v>
      </c>
      <c r="D28" s="8">
        <v>6163.732999999999</v>
      </c>
      <c r="E28" s="9">
        <v>34043.695</v>
      </c>
      <c r="F28" s="9">
        <v>7386.254</v>
      </c>
      <c r="G28" s="10">
        <v>8590.761</v>
      </c>
      <c r="H28" s="11">
        <v>1597.593</v>
      </c>
      <c r="I28" s="39">
        <v>9682.021</v>
      </c>
      <c r="J28" s="40">
        <v>2460.3744499999993</v>
      </c>
      <c r="K28" s="46">
        <f t="shared" si="9"/>
        <v>12.702716325131153</v>
      </c>
      <c r="L28" s="34">
        <f t="shared" si="0"/>
        <v>54.00508452403079</v>
      </c>
      <c r="M28" s="30">
        <f t="shared" si="12"/>
        <v>39972.813</v>
      </c>
      <c r="N28" s="35">
        <f t="shared" si="1"/>
        <v>7761.325999999999</v>
      </c>
      <c r="O28" s="43">
        <f t="shared" si="13"/>
        <v>43725.716</v>
      </c>
      <c r="P28" s="44">
        <f t="shared" si="2"/>
        <v>9846.62845</v>
      </c>
      <c r="Q28" s="34">
        <f t="shared" si="10"/>
        <v>9.388638723024068</v>
      </c>
      <c r="R28" s="34">
        <f t="shared" si="11"/>
        <v>26.867863171834315</v>
      </c>
      <c r="S28" s="31">
        <f t="shared" si="3"/>
        <v>5.377315123438823</v>
      </c>
      <c r="T28" s="31">
        <f t="shared" si="4"/>
        <v>3.935181898836579</v>
      </c>
      <c r="U28" s="31">
        <f t="shared" si="5"/>
        <v>5.150255639306995</v>
      </c>
      <c r="V28" s="31">
        <f t="shared" si="6"/>
        <v>4.4406789818498735</v>
      </c>
      <c r="W28" s="34">
        <f t="shared" si="7"/>
        <v>-26.818834148592575</v>
      </c>
      <c r="X28" s="34">
        <f t="shared" si="8"/>
        <v>-13.777503626064677</v>
      </c>
    </row>
    <row r="29" spans="1:24" s="7" customFormat="1" ht="17.25" customHeight="1">
      <c r="A29" s="32">
        <v>24</v>
      </c>
      <c r="B29" s="28" t="s">
        <v>44</v>
      </c>
      <c r="C29" s="8">
        <v>40485.561</v>
      </c>
      <c r="D29" s="8">
        <v>11312.168</v>
      </c>
      <c r="E29" s="9">
        <v>33852.687</v>
      </c>
      <c r="F29" s="9">
        <v>9122.694</v>
      </c>
      <c r="G29" s="10">
        <v>9923.413</v>
      </c>
      <c r="H29" s="11">
        <v>2512.507</v>
      </c>
      <c r="I29" s="39">
        <v>8611.966</v>
      </c>
      <c r="J29" s="40">
        <v>2422.49645</v>
      </c>
      <c r="K29" s="46">
        <f t="shared" si="9"/>
        <v>-13.21568496645257</v>
      </c>
      <c r="L29" s="34">
        <f t="shared" si="0"/>
        <v>-3.582499471643261</v>
      </c>
      <c r="M29" s="30">
        <f t="shared" si="12"/>
        <v>50408.974</v>
      </c>
      <c r="N29" s="35">
        <f t="shared" si="1"/>
        <v>13824.675</v>
      </c>
      <c r="O29" s="43">
        <f t="shared" si="13"/>
        <v>42464.653</v>
      </c>
      <c r="P29" s="44">
        <f t="shared" si="2"/>
        <v>11545.19045</v>
      </c>
      <c r="Q29" s="34">
        <f t="shared" si="10"/>
        <v>-15.75973555819645</v>
      </c>
      <c r="R29" s="34">
        <f t="shared" si="11"/>
        <v>-16.488521791651518</v>
      </c>
      <c r="S29" s="31">
        <f t="shared" si="3"/>
        <v>3.94960611055014</v>
      </c>
      <c r="T29" s="31">
        <f t="shared" si="4"/>
        <v>3.5549963344631528</v>
      </c>
      <c r="U29" s="31">
        <f t="shared" si="5"/>
        <v>3.6463044520033927</v>
      </c>
      <c r="V29" s="31">
        <f t="shared" si="6"/>
        <v>3.67812494595964</v>
      </c>
      <c r="W29" s="34">
        <f t="shared" si="7"/>
        <v>-9.99111721629431</v>
      </c>
      <c r="X29" s="34">
        <f t="shared" si="8"/>
        <v>0.8726779229519366</v>
      </c>
    </row>
    <row r="30" spans="1:24" ht="17.25" customHeight="1" thickBot="1">
      <c r="A30" s="32">
        <v>25</v>
      </c>
      <c r="B30" s="33" t="s">
        <v>50</v>
      </c>
      <c r="C30" s="8">
        <v>39049.951</v>
      </c>
      <c r="D30" s="8">
        <v>10842.814</v>
      </c>
      <c r="E30" s="9">
        <v>25924.326999999997</v>
      </c>
      <c r="F30" s="9">
        <v>8577.737000000001</v>
      </c>
      <c r="G30" s="10">
        <v>8959.049</v>
      </c>
      <c r="H30" s="11">
        <v>2154.374</v>
      </c>
      <c r="I30" s="41">
        <v>8044.467</v>
      </c>
      <c r="J30" s="42">
        <v>2413.787251</v>
      </c>
      <c r="K30" s="46">
        <f t="shared" si="9"/>
        <v>-10.208471903658538</v>
      </c>
      <c r="L30" s="34">
        <f t="shared" si="0"/>
        <v>12.041235690738954</v>
      </c>
      <c r="M30" s="30">
        <f>SUM(C30,G30)</f>
        <v>48009</v>
      </c>
      <c r="N30" s="35">
        <f>SUM(D30,H30)</f>
        <v>12997.188</v>
      </c>
      <c r="O30" s="47">
        <f>SUM(E30,I30)</f>
        <v>33968.793999999994</v>
      </c>
      <c r="P30" s="48">
        <f>SUM(F30,J30)</f>
        <v>10991.524251</v>
      </c>
      <c r="Q30" s="34">
        <f t="shared" si="10"/>
        <v>-29.24494573934055</v>
      </c>
      <c r="R30" s="34">
        <f t="shared" si="11"/>
        <v>-15.431520641234084</v>
      </c>
      <c r="S30" s="31">
        <f t="shared" si="3"/>
        <v>4.158539325112539</v>
      </c>
      <c r="T30" s="31">
        <f t="shared" si="4"/>
        <v>3.3327158375980663</v>
      </c>
      <c r="U30" s="31">
        <f t="shared" si="5"/>
        <v>3.693798997136919</v>
      </c>
      <c r="V30" s="31">
        <f t="shared" si="6"/>
        <v>3.0904534461550717</v>
      </c>
      <c r="W30" s="34">
        <f t="shared" si="7"/>
        <v>-19.85849893320713</v>
      </c>
      <c r="X30" s="34">
        <f t="shared" si="8"/>
        <v>-16.334011445926087</v>
      </c>
    </row>
    <row r="31" ht="24" customHeight="1" thickTop="1">
      <c r="B31" s="14" t="s">
        <v>33</v>
      </c>
    </row>
    <row r="32" spans="1:24" s="7" customFormat="1" ht="25.5">
      <c r="A32" s="74" t="s">
        <v>52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s="7" customFormat="1" ht="14.25" thickBot="1">
      <c r="A33" s="17"/>
      <c r="B33" s="18"/>
      <c r="C33" s="19"/>
      <c r="D33" s="19"/>
      <c r="E33" s="20"/>
      <c r="F33" s="20"/>
      <c r="G33" s="20"/>
      <c r="H33" s="20"/>
      <c r="I33" s="20"/>
      <c r="J33" s="20"/>
      <c r="K33" s="21"/>
      <c r="L33" s="20"/>
      <c r="M33" s="20"/>
      <c r="N33" s="20"/>
      <c r="O33" s="20"/>
      <c r="P33" s="20"/>
      <c r="Q33" s="22"/>
      <c r="R33" s="22"/>
      <c r="S33" s="71"/>
      <c r="T33" s="71"/>
      <c r="U33" s="71"/>
      <c r="V33" s="71"/>
      <c r="W33" s="72" t="s">
        <v>0</v>
      </c>
      <c r="X33" s="72"/>
    </row>
    <row r="34" spans="1:24" s="27" customFormat="1" ht="14.25" thickTop="1">
      <c r="A34" s="75" t="s">
        <v>28</v>
      </c>
      <c r="B34" s="75" t="s">
        <v>29</v>
      </c>
      <c r="C34" s="76" t="s">
        <v>54</v>
      </c>
      <c r="D34" s="77"/>
      <c r="E34" s="78" t="s">
        <v>55</v>
      </c>
      <c r="F34" s="79"/>
      <c r="G34" s="78" t="s">
        <v>56</v>
      </c>
      <c r="H34" s="80"/>
      <c r="I34" s="81" t="s">
        <v>57</v>
      </c>
      <c r="J34" s="82"/>
      <c r="K34" s="83" t="s">
        <v>30</v>
      </c>
      <c r="L34" s="73"/>
      <c r="M34" s="78" t="s">
        <v>53</v>
      </c>
      <c r="N34" s="80"/>
      <c r="O34" s="81" t="s">
        <v>58</v>
      </c>
      <c r="P34" s="82"/>
      <c r="Q34" s="73" t="s">
        <v>25</v>
      </c>
      <c r="R34" s="70"/>
      <c r="S34" s="70" t="s">
        <v>42</v>
      </c>
      <c r="T34" s="70"/>
      <c r="U34" s="70" t="s">
        <v>43</v>
      </c>
      <c r="V34" s="70"/>
      <c r="W34" s="73" t="s">
        <v>39</v>
      </c>
      <c r="X34" s="70"/>
    </row>
    <row r="35" spans="1:24" s="27" customFormat="1" ht="13.5">
      <c r="A35" s="75"/>
      <c r="B35" s="75"/>
      <c r="C35" s="49" t="s">
        <v>26</v>
      </c>
      <c r="D35" s="49" t="s">
        <v>27</v>
      </c>
      <c r="E35" s="50" t="s">
        <v>26</v>
      </c>
      <c r="F35" s="50" t="s">
        <v>27</v>
      </c>
      <c r="G35" s="50" t="s">
        <v>26</v>
      </c>
      <c r="H35" s="66" t="s">
        <v>27</v>
      </c>
      <c r="I35" s="37" t="s">
        <v>26</v>
      </c>
      <c r="J35" s="38" t="s">
        <v>27</v>
      </c>
      <c r="K35" s="45" t="s">
        <v>26</v>
      </c>
      <c r="L35" s="29" t="s">
        <v>27</v>
      </c>
      <c r="M35" s="50" t="s">
        <v>26</v>
      </c>
      <c r="N35" s="66" t="s">
        <v>27</v>
      </c>
      <c r="O35" s="37" t="s">
        <v>26</v>
      </c>
      <c r="P35" s="38" t="s">
        <v>27</v>
      </c>
      <c r="Q35" s="36" t="s">
        <v>26</v>
      </c>
      <c r="R35" s="29" t="s">
        <v>27</v>
      </c>
      <c r="S35" s="67" t="s">
        <v>37</v>
      </c>
      <c r="T35" s="67" t="s">
        <v>38</v>
      </c>
      <c r="U35" s="67" t="s">
        <v>37</v>
      </c>
      <c r="V35" s="67" t="s">
        <v>38</v>
      </c>
      <c r="W35" s="68" t="s">
        <v>40</v>
      </c>
      <c r="X35" s="67" t="s">
        <v>41</v>
      </c>
    </row>
    <row r="36" spans="1:24" ht="17.25" customHeight="1">
      <c r="A36" s="51"/>
      <c r="B36" s="51" t="s">
        <v>1</v>
      </c>
      <c r="C36" s="61">
        <v>4574956.897</v>
      </c>
      <c r="D36" s="61">
        <v>559666.847</v>
      </c>
      <c r="E36" s="52">
        <v>4526835.495</v>
      </c>
      <c r="F36" s="52">
        <v>580856.25</v>
      </c>
      <c r="G36" s="62">
        <v>886408.296</v>
      </c>
      <c r="H36" s="63">
        <v>135194.832</v>
      </c>
      <c r="I36" s="64">
        <v>970875.724</v>
      </c>
      <c r="J36" s="65">
        <v>156361.751311</v>
      </c>
      <c r="K36" s="53">
        <f aca="true" t="shared" si="14" ref="K36:L38">(I36-G36)/G36*100</f>
        <v>9.529178413736334</v>
      </c>
      <c r="L36" s="54">
        <f t="shared" si="14"/>
        <v>15.656603878911588</v>
      </c>
      <c r="M36" s="55">
        <f>SUM(C36,G36)</f>
        <v>5461365.193</v>
      </c>
      <c r="N36" s="56">
        <f>SUM(D36,H36)</f>
        <v>694861.679</v>
      </c>
      <c r="O36" s="57">
        <f>SUM(E36,I36)</f>
        <v>5497711.2190000005</v>
      </c>
      <c r="P36" s="58">
        <f>SUM(F36,J36)</f>
        <v>737218.001311</v>
      </c>
      <c r="Q36" s="54">
        <f aca="true" t="shared" si="15" ref="Q36:R38">(O36-M36)/M36*100</f>
        <v>0.6655117304110401</v>
      </c>
      <c r="R36" s="54">
        <f t="shared" si="15"/>
        <v>6.095648039183345</v>
      </c>
      <c r="S36" s="59">
        <f>G36/H36</f>
        <v>6.556525000896484</v>
      </c>
      <c r="T36" s="59">
        <f>I36/J36</f>
        <v>6.209163787561768</v>
      </c>
      <c r="U36" s="59">
        <f aca="true" t="shared" si="16" ref="U36:U43">M36/N36</f>
        <v>7.859643664419146</v>
      </c>
      <c r="V36" s="59">
        <f aca="true" t="shared" si="17" ref="V36:V41">O36/P36</f>
        <v>7.457375171554929</v>
      </c>
      <c r="W36" s="54">
        <f aca="true" t="shared" si="18" ref="W36:W49">(T36-S36)/S36*100</f>
        <v>-5.2979469046060395</v>
      </c>
      <c r="X36" s="54">
        <f>(V36-U36)/U36*100</f>
        <v>-5.118151789569017</v>
      </c>
    </row>
    <row r="37" spans="1:24" ht="17.25" customHeight="1">
      <c r="A37" s="32">
        <v>1</v>
      </c>
      <c r="B37" s="28" t="s">
        <v>2</v>
      </c>
      <c r="C37" s="8">
        <v>2024863.3310000002</v>
      </c>
      <c r="D37" s="8">
        <v>279501.974</v>
      </c>
      <c r="E37" s="9">
        <v>1921452.575</v>
      </c>
      <c r="F37" s="9">
        <v>288528.251</v>
      </c>
      <c r="G37" s="10">
        <v>446025.719</v>
      </c>
      <c r="H37" s="11">
        <v>71163.885</v>
      </c>
      <c r="I37" s="39">
        <v>455989.214</v>
      </c>
      <c r="J37" s="40">
        <v>80310.599707</v>
      </c>
      <c r="K37" s="46">
        <f t="shared" si="14"/>
        <v>2.233838672428662</v>
      </c>
      <c r="L37" s="34">
        <f t="shared" si="14"/>
        <v>12.853028902230404</v>
      </c>
      <c r="M37" s="30">
        <f>SUM(C37,G37)</f>
        <v>2470889.0500000003</v>
      </c>
      <c r="N37" s="35">
        <f aca="true" t="shared" si="19" ref="N37:N60">SUM(D37,H37)</f>
        <v>350665.859</v>
      </c>
      <c r="O37" s="43">
        <f>SUM(E37,I37)</f>
        <v>2377441.789</v>
      </c>
      <c r="P37" s="44">
        <f aca="true" t="shared" si="20" ref="P37:P60">SUM(F37,J37)</f>
        <v>368838.850707</v>
      </c>
      <c r="Q37" s="34">
        <f t="shared" si="15"/>
        <v>-3.781928654384558</v>
      </c>
      <c r="R37" s="34">
        <f t="shared" si="15"/>
        <v>5.182424020069775</v>
      </c>
      <c r="S37" s="31">
        <f aca="true" t="shared" si="21" ref="S37:S61">G37/H37</f>
        <v>6.267585292736618</v>
      </c>
      <c r="T37" s="31">
        <f aca="true" t="shared" si="22" ref="T37:T61">I37/J37</f>
        <v>5.6778210555468585</v>
      </c>
      <c r="U37" s="31">
        <f t="shared" si="16"/>
        <v>7.046277778641691</v>
      </c>
      <c r="V37" s="31">
        <f t="shared" si="17"/>
        <v>6.445746657226746</v>
      </c>
      <c r="W37" s="34">
        <f t="shared" si="18"/>
        <v>-9.40975207586286</v>
      </c>
      <c r="X37" s="34">
        <f>(V37-U37)/U37*100</f>
        <v>-8.522671689657816</v>
      </c>
    </row>
    <row r="38" spans="1:24" ht="17.25" customHeight="1">
      <c r="A38" s="32">
        <v>2</v>
      </c>
      <c r="B38" s="28" t="s">
        <v>3</v>
      </c>
      <c r="C38" s="8">
        <v>834954.1510000001</v>
      </c>
      <c r="D38" s="8">
        <v>75710.31599999999</v>
      </c>
      <c r="E38" s="9">
        <v>949344.6359999999</v>
      </c>
      <c r="F38" s="9">
        <v>93249.69</v>
      </c>
      <c r="G38" s="10">
        <v>115169.971</v>
      </c>
      <c r="H38" s="11">
        <v>16471.137</v>
      </c>
      <c r="I38" s="39">
        <v>156748.963</v>
      </c>
      <c r="J38" s="40">
        <v>24109.763783</v>
      </c>
      <c r="K38" s="46">
        <f t="shared" si="14"/>
        <v>36.102285725156584</v>
      </c>
      <c r="L38" s="34">
        <f t="shared" si="14"/>
        <v>46.37583175344847</v>
      </c>
      <c r="M38" s="30">
        <f>SUM(C38,G38)</f>
        <v>950124.1220000001</v>
      </c>
      <c r="N38" s="35">
        <f t="shared" si="19"/>
        <v>92181.453</v>
      </c>
      <c r="O38" s="43">
        <f>SUM(E38,I38)</f>
        <v>1106093.599</v>
      </c>
      <c r="P38" s="44">
        <f t="shared" si="20"/>
        <v>117359.453783</v>
      </c>
      <c r="Q38" s="34">
        <f t="shared" si="15"/>
        <v>16.415694895913802</v>
      </c>
      <c r="R38" s="34">
        <f t="shared" si="15"/>
        <v>27.31352128177022</v>
      </c>
      <c r="S38" s="31">
        <f t="shared" si="21"/>
        <v>6.992229558894447</v>
      </c>
      <c r="T38" s="31">
        <f t="shared" si="22"/>
        <v>6.501472366582249</v>
      </c>
      <c r="U38" s="31">
        <f t="shared" si="16"/>
        <v>10.307107244230574</v>
      </c>
      <c r="V38" s="31">
        <f t="shared" si="17"/>
        <v>9.424835949263954</v>
      </c>
      <c r="W38" s="34">
        <f t="shared" si="18"/>
        <v>-7.018608130334224</v>
      </c>
      <c r="X38" s="34">
        <f>(V38-U38)/U38*100</f>
        <v>-8.559834239237906</v>
      </c>
    </row>
    <row r="39" spans="1:24" ht="17.25" customHeight="1">
      <c r="A39" s="32">
        <v>3</v>
      </c>
      <c r="B39" s="28" t="s">
        <v>15</v>
      </c>
      <c r="C39" s="8">
        <v>173861.908</v>
      </c>
      <c r="D39" s="8">
        <v>2217.5280000000002</v>
      </c>
      <c r="E39" s="9">
        <v>172954.332</v>
      </c>
      <c r="F39" s="9">
        <v>2552.163</v>
      </c>
      <c r="G39" s="10">
        <v>36688.757</v>
      </c>
      <c r="H39" s="11">
        <v>522.061</v>
      </c>
      <c r="I39" s="39">
        <v>49863.085</v>
      </c>
      <c r="J39" s="40">
        <v>752.768315</v>
      </c>
      <c r="K39" s="46">
        <f aca="true" t="shared" si="23" ref="K39:K51">(I39-G39)/G39*100</f>
        <v>35.90835197823682</v>
      </c>
      <c r="L39" s="34">
        <f aca="true" t="shared" si="24" ref="L39:L61">(J39-H39)/H39*100</f>
        <v>44.19163948274243</v>
      </c>
      <c r="M39" s="30">
        <f>SUM(C39,G39)</f>
        <v>210550.66499999998</v>
      </c>
      <c r="N39" s="35">
        <f t="shared" si="19"/>
        <v>2739.5890000000004</v>
      </c>
      <c r="O39" s="43">
        <f>SUM(E39,I39)</f>
        <v>222817.417</v>
      </c>
      <c r="P39" s="44">
        <f t="shared" si="20"/>
        <v>3304.931315</v>
      </c>
      <c r="Q39" s="34">
        <f>(O39-M39)/M39*100</f>
        <v>5.826033368263173</v>
      </c>
      <c r="R39" s="34">
        <f aca="true" t="shared" si="25" ref="R39:R61">(P39-N39)/N39*100</f>
        <v>20.636026608370795</v>
      </c>
      <c r="S39" s="31">
        <f t="shared" si="21"/>
        <v>70.2767626771584</v>
      </c>
      <c r="T39" s="31">
        <f t="shared" si="22"/>
        <v>66.23961716560825</v>
      </c>
      <c r="U39" s="31">
        <f t="shared" si="16"/>
        <v>76.85483661965351</v>
      </c>
      <c r="V39" s="31">
        <f t="shared" si="17"/>
        <v>67.41968160993385</v>
      </c>
      <c r="W39" s="34">
        <f t="shared" si="18"/>
        <v>-5.744637854330643</v>
      </c>
      <c r="X39" s="34">
        <f aca="true" t="shared" si="26" ref="X39:X61">(V39-U39)/U39*100</f>
        <v>-12.276592371685407</v>
      </c>
    </row>
    <row r="40" spans="1:24" ht="17.25" customHeight="1">
      <c r="A40" s="32">
        <v>4</v>
      </c>
      <c r="B40" s="28" t="s">
        <v>5</v>
      </c>
      <c r="C40" s="8">
        <v>256148.978</v>
      </c>
      <c r="D40" s="8">
        <v>37594.262</v>
      </c>
      <c r="E40" s="9">
        <v>254133.29</v>
      </c>
      <c r="F40" s="9">
        <v>37881.348</v>
      </c>
      <c r="G40" s="10">
        <v>45004.86</v>
      </c>
      <c r="H40" s="11">
        <v>10021.294</v>
      </c>
      <c r="I40" s="39">
        <v>44002.63</v>
      </c>
      <c r="J40" s="40">
        <v>10290.487606</v>
      </c>
      <c r="K40" s="46">
        <f t="shared" si="23"/>
        <v>-2.2269372685527813</v>
      </c>
      <c r="L40" s="34">
        <f t="shared" si="24"/>
        <v>2.686216031582356</v>
      </c>
      <c r="M40" s="30">
        <f aca="true" t="shared" si="27" ref="M40:M60">SUM(C40,G40)</f>
        <v>301153.838</v>
      </c>
      <c r="N40" s="35">
        <f t="shared" si="19"/>
        <v>47615.556000000004</v>
      </c>
      <c r="O40" s="43">
        <f>SUM(E40,I40)</f>
        <v>298135.92</v>
      </c>
      <c r="P40" s="44">
        <f t="shared" si="20"/>
        <v>48171.835606</v>
      </c>
      <c r="Q40" s="34">
        <f>(O40-M40)/M40*100</f>
        <v>-1.0021183923945227</v>
      </c>
      <c r="R40" s="34">
        <f t="shared" si="25"/>
        <v>1.1682728350373488</v>
      </c>
      <c r="S40" s="31">
        <f t="shared" si="21"/>
        <v>4.490923028503105</v>
      </c>
      <c r="T40" s="31">
        <f t="shared" si="22"/>
        <v>4.276049074131696</v>
      </c>
      <c r="U40" s="31">
        <f t="shared" si="16"/>
        <v>6.32469434988851</v>
      </c>
      <c r="V40" s="31">
        <f t="shared" si="17"/>
        <v>6.189008914637787</v>
      </c>
      <c r="W40" s="34">
        <f t="shared" si="18"/>
        <v>-4.784627859521123</v>
      </c>
      <c r="X40" s="34">
        <f>(V40-U40)/U40*100</f>
        <v>-2.145327943841506</v>
      </c>
    </row>
    <row r="41" spans="1:24" ht="17.25" customHeight="1">
      <c r="A41" s="32">
        <v>5</v>
      </c>
      <c r="B41" s="28" t="s">
        <v>6</v>
      </c>
      <c r="C41" s="8">
        <v>126703.787</v>
      </c>
      <c r="D41" s="8">
        <v>22023.016</v>
      </c>
      <c r="E41" s="9">
        <v>143294.527</v>
      </c>
      <c r="F41" s="9">
        <v>23617.468999999997</v>
      </c>
      <c r="G41" s="10">
        <v>29608.079</v>
      </c>
      <c r="H41" s="11">
        <v>6094.074</v>
      </c>
      <c r="I41" s="39">
        <v>35805.825</v>
      </c>
      <c r="J41" s="40">
        <v>5766.295920999999</v>
      </c>
      <c r="K41" s="46">
        <f t="shared" si="23"/>
        <v>20.932617749364944</v>
      </c>
      <c r="L41" s="34">
        <f t="shared" si="24"/>
        <v>-5.378636344094289</v>
      </c>
      <c r="M41" s="30">
        <f t="shared" si="27"/>
        <v>156311.866</v>
      </c>
      <c r="N41" s="35">
        <f t="shared" si="19"/>
        <v>28117.09</v>
      </c>
      <c r="O41" s="43">
        <f aca="true" t="shared" si="28" ref="O41:O60">SUM(E41,I41)</f>
        <v>179100.352</v>
      </c>
      <c r="P41" s="44">
        <f t="shared" si="20"/>
        <v>29383.764920999995</v>
      </c>
      <c r="Q41" s="34">
        <f aca="true" t="shared" si="29" ref="Q41:Q61">(O41-M41)/M41*100</f>
        <v>14.578858651716182</v>
      </c>
      <c r="R41" s="34">
        <f t="shared" si="25"/>
        <v>4.505000058683151</v>
      </c>
      <c r="S41" s="31">
        <f t="shared" si="21"/>
        <v>4.858503359164986</v>
      </c>
      <c r="T41" s="31">
        <f t="shared" si="22"/>
        <v>6.209501817206513</v>
      </c>
      <c r="U41" s="31">
        <f t="shared" si="16"/>
        <v>5.559318763072565</v>
      </c>
      <c r="V41" s="31">
        <f t="shared" si="17"/>
        <v>6.095214567688041</v>
      </c>
      <c r="W41" s="34">
        <f t="shared" si="18"/>
        <v>27.80688533420542</v>
      </c>
      <c r="X41" s="34">
        <f>(V41-U41)/U41*100</f>
        <v>9.639594839841362</v>
      </c>
    </row>
    <row r="42" spans="1:24" ht="17.25" customHeight="1">
      <c r="A42" s="32">
        <v>6</v>
      </c>
      <c r="B42" s="28" t="s">
        <v>24</v>
      </c>
      <c r="C42" s="8">
        <v>144130.283</v>
      </c>
      <c r="D42" s="8">
        <v>36568.99</v>
      </c>
      <c r="E42" s="9">
        <v>125830.648</v>
      </c>
      <c r="F42" s="9">
        <v>33078.375</v>
      </c>
      <c r="G42" s="10">
        <v>30785.967</v>
      </c>
      <c r="H42" s="11">
        <v>8680.398</v>
      </c>
      <c r="I42" s="39">
        <v>32861.404</v>
      </c>
      <c r="J42" s="40">
        <v>10271.892221</v>
      </c>
      <c r="K42" s="46">
        <f t="shared" si="23"/>
        <v>6.741503360930653</v>
      </c>
      <c r="L42" s="34">
        <f t="shared" si="24"/>
        <v>18.33434620163731</v>
      </c>
      <c r="M42" s="30">
        <f t="shared" si="27"/>
        <v>174916.25</v>
      </c>
      <c r="N42" s="35">
        <f t="shared" si="19"/>
        <v>45249.388</v>
      </c>
      <c r="O42" s="43">
        <f t="shared" si="28"/>
        <v>158692.052</v>
      </c>
      <c r="P42" s="44">
        <f t="shared" si="20"/>
        <v>43350.267221</v>
      </c>
      <c r="Q42" s="34">
        <f t="shared" si="29"/>
        <v>-9.27540923156082</v>
      </c>
      <c r="R42" s="34">
        <f t="shared" si="25"/>
        <v>-4.197008761753854</v>
      </c>
      <c r="S42" s="31">
        <f t="shared" si="21"/>
        <v>3.5466077707496826</v>
      </c>
      <c r="T42" s="31">
        <f t="shared" si="22"/>
        <v>3.199157788359353</v>
      </c>
      <c r="U42" s="31">
        <f t="shared" si="16"/>
        <v>3.8656047679584087</v>
      </c>
      <c r="V42" s="31">
        <f aca="true" t="shared" si="30" ref="V42:V61">O42/P42</f>
        <v>3.6606937436160814</v>
      </c>
      <c r="W42" s="34">
        <f t="shared" si="18"/>
        <v>-9.796684743542578</v>
      </c>
      <c r="X42" s="34">
        <f>(V42-U42)/U42*100</f>
        <v>-5.300878818259261</v>
      </c>
    </row>
    <row r="43" spans="1:24" ht="17.25" customHeight="1">
      <c r="A43" s="32">
        <v>7</v>
      </c>
      <c r="B43" s="28" t="s">
        <v>4</v>
      </c>
      <c r="C43" s="8">
        <v>111098.858</v>
      </c>
      <c r="D43" s="8">
        <v>10998.074</v>
      </c>
      <c r="E43" s="9">
        <v>101536.92199999999</v>
      </c>
      <c r="F43" s="9">
        <v>10594.937</v>
      </c>
      <c r="G43" s="10">
        <v>24357.061</v>
      </c>
      <c r="H43" s="11">
        <v>2568.833</v>
      </c>
      <c r="I43" s="39">
        <v>28414.48</v>
      </c>
      <c r="J43" s="40">
        <v>2551.928002</v>
      </c>
      <c r="K43" s="46">
        <f t="shared" si="23"/>
        <v>16.658081202818344</v>
      </c>
      <c r="L43" s="34">
        <f t="shared" si="24"/>
        <v>-0.6580808483852386</v>
      </c>
      <c r="M43" s="30">
        <f t="shared" si="27"/>
        <v>135455.919</v>
      </c>
      <c r="N43" s="35">
        <f t="shared" si="19"/>
        <v>13566.907000000001</v>
      </c>
      <c r="O43" s="43">
        <f t="shared" si="28"/>
        <v>129951.40199999999</v>
      </c>
      <c r="P43" s="44">
        <f t="shared" si="20"/>
        <v>13146.865002</v>
      </c>
      <c r="Q43" s="34">
        <f t="shared" si="29"/>
        <v>-4.063696175580196</v>
      </c>
      <c r="R43" s="34">
        <f t="shared" si="25"/>
        <v>-3.096077816410185</v>
      </c>
      <c r="S43" s="31">
        <f t="shared" si="21"/>
        <v>9.48176117326428</v>
      </c>
      <c r="T43" s="31">
        <f t="shared" si="22"/>
        <v>11.134514758147946</v>
      </c>
      <c r="U43" s="31">
        <f t="shared" si="16"/>
        <v>9.984288902400523</v>
      </c>
      <c r="V43" s="31">
        <f t="shared" si="30"/>
        <v>9.884592408930251</v>
      </c>
      <c r="W43" s="34">
        <f t="shared" si="18"/>
        <v>17.430871276782785</v>
      </c>
      <c r="X43" s="34">
        <f>(V43-U43)/U43*100</f>
        <v>-0.9985337408085456</v>
      </c>
    </row>
    <row r="44" spans="1:24" ht="17.25" customHeight="1">
      <c r="A44" s="32">
        <v>8</v>
      </c>
      <c r="B44" s="28" t="s">
        <v>17</v>
      </c>
      <c r="C44" s="8">
        <v>80864.059</v>
      </c>
      <c r="D44" s="8">
        <v>579.2090000000001</v>
      </c>
      <c r="E44" s="9">
        <v>77154.48300000001</v>
      </c>
      <c r="F44" s="9">
        <v>726.411</v>
      </c>
      <c r="G44" s="10">
        <v>18910.646</v>
      </c>
      <c r="H44" s="11">
        <v>80.228</v>
      </c>
      <c r="I44" s="39">
        <v>19302.314</v>
      </c>
      <c r="J44" s="40">
        <v>123.70196799999998</v>
      </c>
      <c r="K44" s="46">
        <f t="shared" si="23"/>
        <v>2.0711508216059773</v>
      </c>
      <c r="L44" s="34">
        <f t="shared" si="24"/>
        <v>54.18802413122599</v>
      </c>
      <c r="M44" s="30">
        <f t="shared" si="27"/>
        <v>99774.70499999999</v>
      </c>
      <c r="N44" s="35">
        <f t="shared" si="19"/>
        <v>659.437</v>
      </c>
      <c r="O44" s="43">
        <f t="shared" si="28"/>
        <v>96456.797</v>
      </c>
      <c r="P44" s="44">
        <f t="shared" si="20"/>
        <v>850.1129679999999</v>
      </c>
      <c r="Q44" s="34">
        <f t="shared" si="29"/>
        <v>-3.325399959839502</v>
      </c>
      <c r="R44" s="34">
        <f t="shared" si="25"/>
        <v>28.91496352191337</v>
      </c>
      <c r="S44" s="31">
        <f t="shared" si="21"/>
        <v>235.71129780126643</v>
      </c>
      <c r="T44" s="31">
        <f t="shared" si="22"/>
        <v>156.03885946260775</v>
      </c>
      <c r="U44" s="31">
        <f aca="true" t="shared" si="31" ref="U44:U61">M44/N44</f>
        <v>151.30286138023797</v>
      </c>
      <c r="V44" s="31">
        <f t="shared" si="30"/>
        <v>113.4635050056077</v>
      </c>
      <c r="W44" s="34">
        <f t="shared" si="18"/>
        <v>-33.80085684557739</v>
      </c>
      <c r="X44" s="34">
        <f>(V44-U44)/U44*100</f>
        <v>-25.009015711564437</v>
      </c>
    </row>
    <row r="45" spans="1:24" ht="17.25" customHeight="1">
      <c r="A45" s="32">
        <v>9</v>
      </c>
      <c r="B45" s="28" t="s">
        <v>9</v>
      </c>
      <c r="C45" s="8">
        <v>77010.256</v>
      </c>
      <c r="D45" s="8">
        <v>17556.476</v>
      </c>
      <c r="E45" s="9">
        <v>74155.742</v>
      </c>
      <c r="F45" s="9">
        <v>19470.844</v>
      </c>
      <c r="G45" s="10">
        <v>16349.417</v>
      </c>
      <c r="H45" s="11">
        <v>3574.116</v>
      </c>
      <c r="I45" s="39">
        <v>16667.431</v>
      </c>
      <c r="J45" s="40">
        <v>6030.1369270000005</v>
      </c>
      <c r="K45" s="46">
        <f t="shared" si="23"/>
        <v>1.9451091130650164</v>
      </c>
      <c r="L45" s="34">
        <f t="shared" si="24"/>
        <v>68.71687787973308</v>
      </c>
      <c r="M45" s="30">
        <f t="shared" si="27"/>
        <v>93359.673</v>
      </c>
      <c r="N45" s="35">
        <f t="shared" si="19"/>
        <v>21130.591999999997</v>
      </c>
      <c r="O45" s="43">
        <f t="shared" si="28"/>
        <v>90823.173</v>
      </c>
      <c r="P45" s="44">
        <f t="shared" si="20"/>
        <v>25500.980927</v>
      </c>
      <c r="Q45" s="34">
        <f t="shared" si="29"/>
        <v>-2.716911829800432</v>
      </c>
      <c r="R45" s="34">
        <f t="shared" si="25"/>
        <v>20.682756673357776</v>
      </c>
      <c r="S45" s="31">
        <f t="shared" si="21"/>
        <v>4.574394619536691</v>
      </c>
      <c r="T45" s="31">
        <f t="shared" si="22"/>
        <v>2.7640219785675852</v>
      </c>
      <c r="U45" s="31">
        <f t="shared" si="31"/>
        <v>4.418223256594042</v>
      </c>
      <c r="V45" s="31">
        <f t="shared" si="30"/>
        <v>3.5615560538629314</v>
      </c>
      <c r="W45" s="34">
        <f t="shared" si="18"/>
        <v>-39.57622355616678</v>
      </c>
      <c r="X45" s="34">
        <f t="shared" si="26"/>
        <v>-19.389405038610608</v>
      </c>
    </row>
    <row r="46" spans="1:24" ht="17.25" customHeight="1">
      <c r="A46" s="32">
        <v>10</v>
      </c>
      <c r="B46" s="28" t="s">
        <v>14</v>
      </c>
      <c r="C46" s="8">
        <v>84097.352</v>
      </c>
      <c r="D46" s="8">
        <v>5418.596</v>
      </c>
      <c r="E46" s="9">
        <v>89297.495</v>
      </c>
      <c r="F46" s="9">
        <v>5784.261</v>
      </c>
      <c r="G46" s="10">
        <v>11142.503</v>
      </c>
      <c r="H46" s="11">
        <v>1169.735</v>
      </c>
      <c r="I46" s="39">
        <v>13823.23</v>
      </c>
      <c r="J46" s="40">
        <v>1291.201539</v>
      </c>
      <c r="K46" s="46">
        <f t="shared" si="23"/>
        <v>24.058571040994998</v>
      </c>
      <c r="L46" s="34">
        <f t="shared" si="24"/>
        <v>10.384107426040941</v>
      </c>
      <c r="M46" s="30">
        <f t="shared" si="27"/>
        <v>95239.855</v>
      </c>
      <c r="N46" s="35">
        <f t="shared" si="19"/>
        <v>6588.330999999999</v>
      </c>
      <c r="O46" s="43">
        <f t="shared" si="28"/>
        <v>103120.72499999999</v>
      </c>
      <c r="P46" s="44">
        <f t="shared" si="20"/>
        <v>7075.462539</v>
      </c>
      <c r="Q46" s="34">
        <f t="shared" si="29"/>
        <v>8.274760603110952</v>
      </c>
      <c r="R46" s="34">
        <f t="shared" si="25"/>
        <v>7.393853450896759</v>
      </c>
      <c r="S46" s="31">
        <f t="shared" si="21"/>
        <v>9.525664359876384</v>
      </c>
      <c r="T46" s="31">
        <f t="shared" si="22"/>
        <v>10.705710597824806</v>
      </c>
      <c r="U46" s="31">
        <f t="shared" si="31"/>
        <v>14.455839422761244</v>
      </c>
      <c r="V46" s="31">
        <f t="shared" si="30"/>
        <v>14.574414666404891</v>
      </c>
      <c r="W46" s="34">
        <f t="shared" si="18"/>
        <v>12.388072824809631</v>
      </c>
      <c r="X46" s="34">
        <f t="shared" si="26"/>
        <v>0.8202584448810791</v>
      </c>
    </row>
    <row r="47" spans="1:24" ht="17.25" customHeight="1">
      <c r="A47" s="32">
        <v>11</v>
      </c>
      <c r="B47" s="28" t="s">
        <v>13</v>
      </c>
      <c r="C47" s="8">
        <v>38825.48499999999</v>
      </c>
      <c r="D47" s="8">
        <v>2471.3630000000003</v>
      </c>
      <c r="E47" s="9">
        <v>44924.308000000005</v>
      </c>
      <c r="F47" s="9">
        <v>2544.658</v>
      </c>
      <c r="G47" s="10">
        <v>6688.133</v>
      </c>
      <c r="H47" s="11">
        <v>449.292</v>
      </c>
      <c r="I47" s="39">
        <v>9275.862</v>
      </c>
      <c r="J47" s="40">
        <v>613.100445</v>
      </c>
      <c r="K47" s="46">
        <f t="shared" si="23"/>
        <v>38.6913507850397</v>
      </c>
      <c r="L47" s="34">
        <f t="shared" si="24"/>
        <v>36.45923920301276</v>
      </c>
      <c r="M47" s="30">
        <f t="shared" si="27"/>
        <v>45513.617999999995</v>
      </c>
      <c r="N47" s="35">
        <f t="shared" si="19"/>
        <v>2920.655</v>
      </c>
      <c r="O47" s="43">
        <f t="shared" si="28"/>
        <v>54200.170000000006</v>
      </c>
      <c r="P47" s="44">
        <f t="shared" si="20"/>
        <v>3157.758445</v>
      </c>
      <c r="Q47" s="34">
        <f t="shared" si="29"/>
        <v>19.08561081652531</v>
      </c>
      <c r="R47" s="34">
        <f t="shared" si="25"/>
        <v>8.118159967541517</v>
      </c>
      <c r="S47" s="31">
        <f t="shared" si="21"/>
        <v>14.885938320735736</v>
      </c>
      <c r="T47" s="31">
        <f t="shared" si="22"/>
        <v>15.129432828906198</v>
      </c>
      <c r="U47" s="31">
        <f t="shared" si="31"/>
        <v>15.583359897009402</v>
      </c>
      <c r="V47" s="31">
        <f t="shared" si="30"/>
        <v>17.16412795469541</v>
      </c>
      <c r="W47" s="34">
        <f t="shared" si="18"/>
        <v>1.635735033452883</v>
      </c>
      <c r="X47" s="34">
        <f t="shared" si="26"/>
        <v>10.14394885399119</v>
      </c>
    </row>
    <row r="48" spans="1:24" ht="17.25" customHeight="1">
      <c r="A48" s="32">
        <v>12</v>
      </c>
      <c r="B48" s="28" t="s">
        <v>18</v>
      </c>
      <c r="C48" s="8">
        <v>40362.827999999994</v>
      </c>
      <c r="D48" s="8">
        <v>8488.143</v>
      </c>
      <c r="E48" s="9">
        <v>35144.191</v>
      </c>
      <c r="F48" s="9">
        <v>7899.012000000001</v>
      </c>
      <c r="G48" s="10">
        <v>10579.114</v>
      </c>
      <c r="H48" s="11">
        <v>2135.249</v>
      </c>
      <c r="I48" s="39">
        <v>8968.564</v>
      </c>
      <c r="J48" s="40">
        <v>2101.1163070000002</v>
      </c>
      <c r="K48" s="46">
        <f t="shared" si="23"/>
        <v>-15.223864682808024</v>
      </c>
      <c r="L48" s="34">
        <f t="shared" si="24"/>
        <v>-1.5985345503030122</v>
      </c>
      <c r="M48" s="30">
        <f t="shared" si="27"/>
        <v>50941.941999999995</v>
      </c>
      <c r="N48" s="35">
        <f t="shared" si="19"/>
        <v>10623.392</v>
      </c>
      <c r="O48" s="43">
        <f t="shared" si="28"/>
        <v>44112.755</v>
      </c>
      <c r="P48" s="44">
        <f t="shared" si="20"/>
        <v>10000.128307</v>
      </c>
      <c r="Q48" s="34">
        <f t="shared" si="29"/>
        <v>-13.405823829802166</v>
      </c>
      <c r="R48" s="34">
        <f t="shared" si="25"/>
        <v>-5.866899131652103</v>
      </c>
      <c r="S48" s="31">
        <f t="shared" si="21"/>
        <v>4.954510691727288</v>
      </c>
      <c r="T48" s="31">
        <f t="shared" si="22"/>
        <v>4.268475747925362</v>
      </c>
      <c r="U48" s="31">
        <f t="shared" si="31"/>
        <v>4.795261438154593</v>
      </c>
      <c r="V48" s="31">
        <f t="shared" si="30"/>
        <v>4.411218900973647</v>
      </c>
      <c r="W48" s="34">
        <f t="shared" si="18"/>
        <v>-13.846674000470344</v>
      </c>
      <c r="X48" s="34">
        <f t="shared" si="26"/>
        <v>-8.008792474279375</v>
      </c>
    </row>
    <row r="49" spans="1:24" ht="17.25" customHeight="1">
      <c r="A49" s="32">
        <v>13</v>
      </c>
      <c r="B49" s="28" t="s">
        <v>45</v>
      </c>
      <c r="C49" s="8">
        <v>43954.299</v>
      </c>
      <c r="D49" s="8">
        <v>19635.21</v>
      </c>
      <c r="E49" s="9">
        <v>36288.325</v>
      </c>
      <c r="F49" s="9">
        <v>17772.195</v>
      </c>
      <c r="G49" s="10">
        <v>8830.46</v>
      </c>
      <c r="H49" s="11">
        <v>4234.809</v>
      </c>
      <c r="I49" s="39">
        <v>8914.389</v>
      </c>
      <c r="J49" s="40">
        <v>4198.208645000001</v>
      </c>
      <c r="K49" s="46">
        <f t="shared" si="23"/>
        <v>0.9504487874923855</v>
      </c>
      <c r="L49" s="34">
        <f t="shared" si="24"/>
        <v>-0.8642740440005579</v>
      </c>
      <c r="M49" s="30">
        <f t="shared" si="27"/>
        <v>52784.759</v>
      </c>
      <c r="N49" s="35">
        <f t="shared" si="19"/>
        <v>23870.019</v>
      </c>
      <c r="O49" s="43">
        <f t="shared" si="28"/>
        <v>45202.71399999999</v>
      </c>
      <c r="P49" s="44">
        <f t="shared" si="20"/>
        <v>21970.403645</v>
      </c>
      <c r="Q49" s="34">
        <f t="shared" si="29"/>
        <v>-14.364079979980596</v>
      </c>
      <c r="R49" s="34">
        <f t="shared" si="25"/>
        <v>-7.958164402801697</v>
      </c>
      <c r="S49" s="31">
        <f t="shared" si="21"/>
        <v>2.0852085654866603</v>
      </c>
      <c r="T49" s="31">
        <f t="shared" si="22"/>
        <v>2.123379220472259</v>
      </c>
      <c r="U49" s="31">
        <f t="shared" si="31"/>
        <v>2.2113413064313017</v>
      </c>
      <c r="V49" s="31">
        <f t="shared" si="30"/>
        <v>2.05743666481463</v>
      </c>
      <c r="W49" s="34">
        <f t="shared" si="18"/>
        <v>1.8305437459533047</v>
      </c>
      <c r="X49" s="34">
        <f t="shared" si="26"/>
        <v>-6.959786857373247</v>
      </c>
    </row>
    <row r="50" spans="1:24" ht="17.25" customHeight="1">
      <c r="A50" s="32">
        <v>14</v>
      </c>
      <c r="B50" s="28" t="s">
        <v>20</v>
      </c>
      <c r="C50" s="8">
        <v>135032.96600000001</v>
      </c>
      <c r="D50" s="8">
        <v>5253.752</v>
      </c>
      <c r="E50" s="9">
        <v>118115.49399999999</v>
      </c>
      <c r="F50" s="9">
        <v>4790.327</v>
      </c>
      <c r="G50" s="10">
        <v>9052.483</v>
      </c>
      <c r="H50" s="11">
        <v>400.679</v>
      </c>
      <c r="I50" s="39">
        <v>7841.062</v>
      </c>
      <c r="J50" s="40">
        <v>363.92928</v>
      </c>
      <c r="K50" s="46">
        <f t="shared" si="23"/>
        <v>-13.382195801969473</v>
      </c>
      <c r="L50" s="34">
        <f t="shared" si="24"/>
        <v>-9.171860766349115</v>
      </c>
      <c r="M50" s="30">
        <f t="shared" si="27"/>
        <v>144085.44900000002</v>
      </c>
      <c r="N50" s="35">
        <f t="shared" si="19"/>
        <v>5654.4310000000005</v>
      </c>
      <c r="O50" s="43">
        <f t="shared" si="28"/>
        <v>125956.556</v>
      </c>
      <c r="P50" s="44">
        <f t="shared" si="20"/>
        <v>5154.2562800000005</v>
      </c>
      <c r="Q50" s="34">
        <f t="shared" si="29"/>
        <v>-12.582042895948517</v>
      </c>
      <c r="R50" s="34">
        <f t="shared" si="25"/>
        <v>-8.845712680904585</v>
      </c>
      <c r="S50" s="31">
        <f t="shared" si="21"/>
        <v>22.592856126724886</v>
      </c>
      <c r="T50" s="31">
        <f t="shared" si="22"/>
        <v>21.545565116387447</v>
      </c>
      <c r="U50" s="31">
        <f t="shared" si="31"/>
        <v>25.48186528405776</v>
      </c>
      <c r="V50" s="31">
        <f t="shared" si="30"/>
        <v>24.43738711416965</v>
      </c>
      <c r="W50" s="34">
        <f aca="true" t="shared" si="32" ref="W50:W61">(T50-S50)/S50*100</f>
        <v>-4.635496302296228</v>
      </c>
      <c r="X50" s="34">
        <f t="shared" si="26"/>
        <v>-4.098907824230473</v>
      </c>
    </row>
    <row r="51" spans="1:24" s="23" customFormat="1" ht="17.25" customHeight="1">
      <c r="A51" s="32">
        <v>15</v>
      </c>
      <c r="B51" s="28" t="s">
        <v>12</v>
      </c>
      <c r="C51" s="8">
        <v>28011.996</v>
      </c>
      <c r="D51" s="8">
        <v>1311.234</v>
      </c>
      <c r="E51" s="9">
        <v>30480.989</v>
      </c>
      <c r="F51" s="9">
        <v>1072.571</v>
      </c>
      <c r="G51" s="10">
        <v>5769.692</v>
      </c>
      <c r="H51" s="11">
        <v>244.666</v>
      </c>
      <c r="I51" s="39">
        <v>7425.59</v>
      </c>
      <c r="J51" s="40">
        <v>245.775436</v>
      </c>
      <c r="K51" s="46">
        <f t="shared" si="23"/>
        <v>28.699937535660485</v>
      </c>
      <c r="L51" s="34">
        <f t="shared" si="24"/>
        <v>0.4534491919596578</v>
      </c>
      <c r="M51" s="30">
        <f t="shared" si="27"/>
        <v>33781.688</v>
      </c>
      <c r="N51" s="35">
        <f t="shared" si="19"/>
        <v>1555.8999999999999</v>
      </c>
      <c r="O51" s="43">
        <f t="shared" si="28"/>
        <v>37906.579</v>
      </c>
      <c r="P51" s="44">
        <f t="shared" si="20"/>
        <v>1318.3464359999998</v>
      </c>
      <c r="Q51" s="34">
        <f t="shared" si="29"/>
        <v>12.210434836767172</v>
      </c>
      <c r="R51" s="34">
        <f t="shared" si="25"/>
        <v>-15.267919789189541</v>
      </c>
      <c r="S51" s="31">
        <f t="shared" si="21"/>
        <v>23.581911667334243</v>
      </c>
      <c r="T51" s="31">
        <f t="shared" si="22"/>
        <v>30.212905410124062</v>
      </c>
      <c r="U51" s="31">
        <f t="shared" si="31"/>
        <v>21.71199177325021</v>
      </c>
      <c r="V51" s="31">
        <f t="shared" si="30"/>
        <v>28.753124341893397</v>
      </c>
      <c r="W51" s="34">
        <f t="shared" si="32"/>
        <v>28.118983042308223</v>
      </c>
      <c r="X51" s="34">
        <f t="shared" si="26"/>
        <v>32.42969434668845</v>
      </c>
    </row>
    <row r="52" spans="1:24" ht="17.25" customHeight="1">
      <c r="A52" s="32">
        <v>16</v>
      </c>
      <c r="B52" s="28" t="s">
        <v>10</v>
      </c>
      <c r="C52" s="8">
        <v>51342.659</v>
      </c>
      <c r="D52" s="8">
        <v>1899.859</v>
      </c>
      <c r="E52" s="9">
        <v>51040.801</v>
      </c>
      <c r="F52" s="9">
        <v>1890.831</v>
      </c>
      <c r="G52" s="10">
        <v>6227.031</v>
      </c>
      <c r="H52" s="11">
        <v>259.651</v>
      </c>
      <c r="I52" s="39">
        <v>7372.315</v>
      </c>
      <c r="J52" s="40">
        <v>333.907162</v>
      </c>
      <c r="K52" s="46">
        <f aca="true" t="shared" si="33" ref="K52:K61">(I52-G52)/G52*100</f>
        <v>18.392135834878605</v>
      </c>
      <c r="L52" s="34">
        <f t="shared" si="24"/>
        <v>28.598450227420656</v>
      </c>
      <c r="M52" s="30">
        <f t="shared" si="27"/>
        <v>57569.69</v>
      </c>
      <c r="N52" s="35">
        <f t="shared" si="19"/>
        <v>2159.5099999999998</v>
      </c>
      <c r="O52" s="43">
        <f t="shared" si="28"/>
        <v>58413.116</v>
      </c>
      <c r="P52" s="44">
        <f t="shared" si="20"/>
        <v>2224.738162</v>
      </c>
      <c r="Q52" s="34">
        <f t="shared" si="29"/>
        <v>1.4650521828413519</v>
      </c>
      <c r="R52" s="34">
        <f t="shared" si="25"/>
        <v>3.020507522539851</v>
      </c>
      <c r="S52" s="31">
        <f t="shared" si="21"/>
        <v>23.982310871130863</v>
      </c>
      <c r="T52" s="31">
        <f t="shared" si="22"/>
        <v>22.07893642005798</v>
      </c>
      <c r="U52" s="31">
        <f t="shared" si="31"/>
        <v>26.658681830600464</v>
      </c>
      <c r="V52" s="31">
        <f t="shared" si="30"/>
        <v>26.25617566944941</v>
      </c>
      <c r="W52" s="34">
        <f t="shared" si="32"/>
        <v>-7.936576509664489</v>
      </c>
      <c r="X52" s="34">
        <f t="shared" si="26"/>
        <v>-1.5098502008041323</v>
      </c>
    </row>
    <row r="53" spans="1:24" ht="17.25" customHeight="1">
      <c r="A53" s="32">
        <v>17</v>
      </c>
      <c r="B53" s="28" t="s">
        <v>11</v>
      </c>
      <c r="C53" s="8">
        <v>26795.625</v>
      </c>
      <c r="D53" s="8">
        <v>2086.54</v>
      </c>
      <c r="E53" s="9">
        <v>28704.258</v>
      </c>
      <c r="F53" s="9">
        <v>2710.621</v>
      </c>
      <c r="G53" s="10">
        <v>6131.186</v>
      </c>
      <c r="H53" s="11">
        <v>483.134</v>
      </c>
      <c r="I53" s="39">
        <v>7277.622</v>
      </c>
      <c r="J53" s="40">
        <v>761.3911380000001</v>
      </c>
      <c r="K53" s="46">
        <f t="shared" si="33"/>
        <v>18.69843779001323</v>
      </c>
      <c r="L53" s="34">
        <f t="shared" si="24"/>
        <v>57.5941949852422</v>
      </c>
      <c r="M53" s="30">
        <f t="shared" si="27"/>
        <v>32926.811</v>
      </c>
      <c r="N53" s="35">
        <f t="shared" si="19"/>
        <v>2569.674</v>
      </c>
      <c r="O53" s="43">
        <f t="shared" si="28"/>
        <v>35981.880000000005</v>
      </c>
      <c r="P53" s="44">
        <f t="shared" si="20"/>
        <v>3472.012138</v>
      </c>
      <c r="Q53" s="34">
        <f t="shared" si="29"/>
        <v>9.27836285147688</v>
      </c>
      <c r="R53" s="34">
        <f t="shared" si="25"/>
        <v>35.11488764722685</v>
      </c>
      <c r="S53" s="31">
        <f t="shared" si="21"/>
        <v>12.690446128817262</v>
      </c>
      <c r="T53" s="31">
        <f t="shared" si="22"/>
        <v>9.558322440049203</v>
      </c>
      <c r="U53" s="31">
        <f t="shared" si="31"/>
        <v>12.813614100465664</v>
      </c>
      <c r="V53" s="31">
        <f t="shared" si="30"/>
        <v>10.363408470319122</v>
      </c>
      <c r="W53" s="34">
        <f t="shared" si="32"/>
        <v>-24.680958076451567</v>
      </c>
      <c r="X53" s="34">
        <f t="shared" si="26"/>
        <v>-19.121893409116307</v>
      </c>
    </row>
    <row r="54" spans="1:24" ht="17.25" customHeight="1">
      <c r="A54" s="32">
        <v>18</v>
      </c>
      <c r="B54" s="28" t="s">
        <v>21</v>
      </c>
      <c r="C54" s="8">
        <v>45679.964</v>
      </c>
      <c r="D54" s="8">
        <v>11047.651</v>
      </c>
      <c r="E54" s="9">
        <v>35235.686</v>
      </c>
      <c r="F54" s="9">
        <v>8498.415</v>
      </c>
      <c r="G54" s="10">
        <v>9904.516</v>
      </c>
      <c r="H54" s="11">
        <v>2636.847</v>
      </c>
      <c r="I54" s="39">
        <v>6518.043</v>
      </c>
      <c r="J54" s="40">
        <v>1780.1398860000002</v>
      </c>
      <c r="K54" s="46">
        <f t="shared" si="33"/>
        <v>-34.1912012661699</v>
      </c>
      <c r="L54" s="34">
        <f t="shared" si="24"/>
        <v>-32.489830240434884</v>
      </c>
      <c r="M54" s="30">
        <f t="shared" si="27"/>
        <v>55584.479999999996</v>
      </c>
      <c r="N54" s="35">
        <f t="shared" si="19"/>
        <v>13684.498</v>
      </c>
      <c r="O54" s="43">
        <f t="shared" si="28"/>
        <v>41753.729</v>
      </c>
      <c r="P54" s="44">
        <f t="shared" si="20"/>
        <v>10278.554886000002</v>
      </c>
      <c r="Q54" s="34">
        <f t="shared" si="29"/>
        <v>-24.882397028810914</v>
      </c>
      <c r="R54" s="34">
        <f t="shared" si="25"/>
        <v>-24.88906143287096</v>
      </c>
      <c r="S54" s="31">
        <f t="shared" si="21"/>
        <v>3.7561967000739895</v>
      </c>
      <c r="T54" s="31">
        <f t="shared" si="22"/>
        <v>3.6615341587823953</v>
      </c>
      <c r="U54" s="31">
        <f t="shared" si="31"/>
        <v>4.0618574389794935</v>
      </c>
      <c r="V54" s="31">
        <f t="shared" si="30"/>
        <v>4.062217837341224</v>
      </c>
      <c r="W54" s="34">
        <f t="shared" si="32"/>
        <v>-2.520169971123439</v>
      </c>
      <c r="X54" s="34">
        <f t="shared" si="26"/>
        <v>0.008872747681203663</v>
      </c>
    </row>
    <row r="55" spans="1:24" ht="17.25" customHeight="1">
      <c r="A55" s="32">
        <v>19</v>
      </c>
      <c r="B55" s="28" t="s">
        <v>19</v>
      </c>
      <c r="C55" s="8">
        <v>20625.061999999998</v>
      </c>
      <c r="D55" s="8">
        <v>367.2</v>
      </c>
      <c r="E55" s="9">
        <v>19629.283</v>
      </c>
      <c r="F55" s="9">
        <v>421.717</v>
      </c>
      <c r="G55" s="10">
        <v>5533.508</v>
      </c>
      <c r="H55" s="11">
        <v>120.099</v>
      </c>
      <c r="I55" s="39">
        <v>5222.17</v>
      </c>
      <c r="J55" s="40">
        <v>168.98532900000004</v>
      </c>
      <c r="K55" s="46">
        <f t="shared" si="33"/>
        <v>-5.626412756609365</v>
      </c>
      <c r="L55" s="34">
        <f t="shared" si="24"/>
        <v>40.70502585367075</v>
      </c>
      <c r="M55" s="30">
        <f t="shared" si="27"/>
        <v>26158.57</v>
      </c>
      <c r="N55" s="35">
        <f t="shared" si="19"/>
        <v>487.299</v>
      </c>
      <c r="O55" s="43">
        <f t="shared" si="28"/>
        <v>24851.453</v>
      </c>
      <c r="P55" s="44">
        <f t="shared" si="20"/>
        <v>590.702329</v>
      </c>
      <c r="Q55" s="34">
        <f t="shared" si="29"/>
        <v>-4.996897766200516</v>
      </c>
      <c r="R55" s="34">
        <f t="shared" si="25"/>
        <v>21.21968832277513</v>
      </c>
      <c r="S55" s="31">
        <f t="shared" si="21"/>
        <v>46.07455515866077</v>
      </c>
      <c r="T55" s="31">
        <f t="shared" si="22"/>
        <v>30.90309691914142</v>
      </c>
      <c r="U55" s="31">
        <f t="shared" si="31"/>
        <v>53.680738109456414</v>
      </c>
      <c r="V55" s="31">
        <f t="shared" si="30"/>
        <v>42.07102592954226</v>
      </c>
      <c r="W55" s="34">
        <f t="shared" si="32"/>
        <v>-32.928062326972956</v>
      </c>
      <c r="X55" s="34">
        <f t="shared" si="26"/>
        <v>-21.627333357901396</v>
      </c>
    </row>
    <row r="56" spans="1:24" ht="17.25" customHeight="1">
      <c r="A56" s="32">
        <v>20</v>
      </c>
      <c r="B56" s="28" t="s">
        <v>59</v>
      </c>
      <c r="C56" s="8">
        <v>15172.184999999998</v>
      </c>
      <c r="D56" s="8">
        <v>123.566</v>
      </c>
      <c r="E56" s="9">
        <v>14461.502999999999</v>
      </c>
      <c r="F56" s="9">
        <v>90.131</v>
      </c>
      <c r="G56" s="10">
        <v>1637.408</v>
      </c>
      <c r="H56" s="11">
        <v>15.519</v>
      </c>
      <c r="I56" s="39">
        <v>4428.718</v>
      </c>
      <c r="J56" s="40">
        <v>19.590274999999995</v>
      </c>
      <c r="K56" s="46">
        <f t="shared" si="33"/>
        <v>170.47125701108095</v>
      </c>
      <c r="L56" s="34">
        <f t="shared" si="24"/>
        <v>26.234132353888747</v>
      </c>
      <c r="M56" s="30">
        <f t="shared" si="27"/>
        <v>16809.592999999997</v>
      </c>
      <c r="N56" s="35">
        <f t="shared" si="19"/>
        <v>139.085</v>
      </c>
      <c r="O56" s="43">
        <f t="shared" si="28"/>
        <v>18890.220999999998</v>
      </c>
      <c r="P56" s="44">
        <f t="shared" si="20"/>
        <v>109.72127499999999</v>
      </c>
      <c r="Q56" s="34">
        <f t="shared" si="29"/>
        <v>12.377622706272549</v>
      </c>
      <c r="R56" s="34">
        <f t="shared" si="25"/>
        <v>-21.1120717546824</v>
      </c>
      <c r="S56" s="31">
        <f t="shared" si="21"/>
        <v>105.50989110123074</v>
      </c>
      <c r="T56" s="31">
        <f t="shared" si="22"/>
        <v>226.0671685313249</v>
      </c>
      <c r="U56" s="31">
        <f t="shared" si="31"/>
        <v>120.85841751446954</v>
      </c>
      <c r="V56" s="31">
        <f t="shared" si="30"/>
        <v>172.1655257833998</v>
      </c>
      <c r="W56" s="34">
        <f t="shared" si="32"/>
        <v>114.26158834191796</v>
      </c>
      <c r="X56" s="34">
        <f t="shared" si="26"/>
        <v>42.452242321299316</v>
      </c>
    </row>
    <row r="57" spans="1:24" ht="17.25" customHeight="1">
      <c r="A57" s="32">
        <v>21</v>
      </c>
      <c r="B57" s="28" t="s">
        <v>46</v>
      </c>
      <c r="C57" s="8">
        <v>16540.977</v>
      </c>
      <c r="D57" s="8">
        <v>296.233</v>
      </c>
      <c r="E57" s="9">
        <v>19763.036</v>
      </c>
      <c r="F57" s="9">
        <v>300.096</v>
      </c>
      <c r="G57" s="10">
        <v>3052.603</v>
      </c>
      <c r="H57" s="11">
        <v>69.061</v>
      </c>
      <c r="I57" s="39">
        <v>3977.117</v>
      </c>
      <c r="J57" s="40">
        <v>81.676861</v>
      </c>
      <c r="K57" s="46">
        <f t="shared" si="33"/>
        <v>30.28608698871095</v>
      </c>
      <c r="L57" s="34">
        <f t="shared" si="24"/>
        <v>18.267706809921656</v>
      </c>
      <c r="M57" s="30">
        <f t="shared" si="27"/>
        <v>19593.579999999998</v>
      </c>
      <c r="N57" s="35">
        <f t="shared" si="19"/>
        <v>365.294</v>
      </c>
      <c r="O57" s="43">
        <f t="shared" si="28"/>
        <v>23740.153</v>
      </c>
      <c r="P57" s="44">
        <f t="shared" si="20"/>
        <v>381.77286100000003</v>
      </c>
      <c r="Q57" s="34">
        <f t="shared" si="29"/>
        <v>21.162916628814134</v>
      </c>
      <c r="R57" s="34">
        <f t="shared" si="25"/>
        <v>4.51112282161767</v>
      </c>
      <c r="S57" s="31">
        <f t="shared" si="21"/>
        <v>44.20154645892761</v>
      </c>
      <c r="T57" s="31">
        <f t="shared" si="22"/>
        <v>48.69331351996988</v>
      </c>
      <c r="U57" s="31">
        <f t="shared" si="31"/>
        <v>53.637836920398364</v>
      </c>
      <c r="V57" s="31">
        <f t="shared" si="30"/>
        <v>62.18397226512127</v>
      </c>
      <c r="W57" s="34">
        <f t="shared" si="32"/>
        <v>10.162013370315107</v>
      </c>
      <c r="X57" s="34">
        <f t="shared" si="26"/>
        <v>15.933035027877546</v>
      </c>
    </row>
    <row r="58" spans="1:24" ht="17.25" customHeight="1">
      <c r="A58" s="32">
        <v>22</v>
      </c>
      <c r="B58" s="28" t="s">
        <v>48</v>
      </c>
      <c r="C58" s="8">
        <v>19502.979</v>
      </c>
      <c r="D58" s="8">
        <v>6980.3589999999995</v>
      </c>
      <c r="E58" s="9">
        <v>16390.214</v>
      </c>
      <c r="F58" s="9">
        <v>5814.853</v>
      </c>
      <c r="G58" s="10">
        <v>3589.51</v>
      </c>
      <c r="H58" s="11">
        <v>1308.502</v>
      </c>
      <c r="I58" s="39">
        <v>3790.377</v>
      </c>
      <c r="J58" s="40">
        <v>1364.3428429999997</v>
      </c>
      <c r="K58" s="46">
        <f t="shared" si="33"/>
        <v>5.595944850411329</v>
      </c>
      <c r="L58" s="34">
        <f t="shared" si="24"/>
        <v>4.267539751563216</v>
      </c>
      <c r="M58" s="30">
        <f t="shared" si="27"/>
        <v>23092.489</v>
      </c>
      <c r="N58" s="35">
        <f t="shared" si="19"/>
        <v>8288.860999999999</v>
      </c>
      <c r="O58" s="43">
        <f t="shared" si="28"/>
        <v>20180.591</v>
      </c>
      <c r="P58" s="44">
        <f t="shared" si="20"/>
        <v>7179.1958429999995</v>
      </c>
      <c r="Q58" s="34">
        <f t="shared" si="29"/>
        <v>-12.609719116895546</v>
      </c>
      <c r="R58" s="34">
        <f t="shared" si="25"/>
        <v>-13.387426294155489</v>
      </c>
      <c r="S58" s="31">
        <f t="shared" si="21"/>
        <v>2.7432208739459325</v>
      </c>
      <c r="T58" s="31">
        <f t="shared" si="22"/>
        <v>2.7781704719214777</v>
      </c>
      <c r="U58" s="31">
        <f t="shared" si="31"/>
        <v>2.785966491656695</v>
      </c>
      <c r="V58" s="31">
        <f t="shared" si="30"/>
        <v>2.810982099015571</v>
      </c>
      <c r="W58" s="34">
        <f t="shared" si="32"/>
        <v>1.274035142685125</v>
      </c>
      <c r="X58" s="34">
        <f t="shared" si="26"/>
        <v>0.8979148684591737</v>
      </c>
    </row>
    <row r="59" spans="1:24" ht="17.25" customHeight="1">
      <c r="A59" s="32">
        <v>23</v>
      </c>
      <c r="B59" s="28" t="s">
        <v>16</v>
      </c>
      <c r="C59" s="8">
        <v>20476.499</v>
      </c>
      <c r="D59" s="8">
        <v>1230.138</v>
      </c>
      <c r="E59" s="9">
        <v>20347.502</v>
      </c>
      <c r="F59" s="9">
        <v>1483.02</v>
      </c>
      <c r="G59" s="10">
        <v>3738.332</v>
      </c>
      <c r="H59" s="11">
        <v>240.632</v>
      </c>
      <c r="I59" s="39">
        <v>3529.567</v>
      </c>
      <c r="J59" s="40">
        <v>194.89806699999997</v>
      </c>
      <c r="K59" s="46">
        <f t="shared" si="33"/>
        <v>-5.584442473274174</v>
      </c>
      <c r="L59" s="34">
        <f t="shared" si="24"/>
        <v>-19.00575692343497</v>
      </c>
      <c r="M59" s="30">
        <f t="shared" si="27"/>
        <v>24214.831</v>
      </c>
      <c r="N59" s="35">
        <f t="shared" si="19"/>
        <v>1470.77</v>
      </c>
      <c r="O59" s="43">
        <f t="shared" si="28"/>
        <v>23877.069</v>
      </c>
      <c r="P59" s="44">
        <f t="shared" si="20"/>
        <v>1677.918067</v>
      </c>
      <c r="Q59" s="34">
        <f t="shared" si="29"/>
        <v>-1.3948559046313345</v>
      </c>
      <c r="R59" s="34">
        <f t="shared" si="25"/>
        <v>14.084327733092195</v>
      </c>
      <c r="S59" s="31">
        <f t="shared" si="21"/>
        <v>15.535473253765085</v>
      </c>
      <c r="T59" s="31">
        <f t="shared" si="22"/>
        <v>18.109810191190867</v>
      </c>
      <c r="U59" s="31">
        <f t="shared" si="31"/>
        <v>16.464050123404746</v>
      </c>
      <c r="V59" s="31">
        <f t="shared" si="30"/>
        <v>14.230175757443584</v>
      </c>
      <c r="W59" s="34">
        <f t="shared" si="32"/>
        <v>16.570701744163998</v>
      </c>
      <c r="X59" s="34">
        <f t="shared" si="26"/>
        <v>-13.568194637512434</v>
      </c>
    </row>
    <row r="60" spans="1:24" s="23" customFormat="1" ht="17.25" customHeight="1">
      <c r="A60" s="32">
        <v>24</v>
      </c>
      <c r="B60" s="28" t="s">
        <v>47</v>
      </c>
      <c r="C60" s="8">
        <v>17796.838</v>
      </c>
      <c r="D60" s="8">
        <v>1498.01</v>
      </c>
      <c r="E60" s="9">
        <v>20101.732</v>
      </c>
      <c r="F60" s="9">
        <v>1091.694</v>
      </c>
      <c r="G60" s="10">
        <v>2876.204</v>
      </c>
      <c r="H60" s="11">
        <v>396.005</v>
      </c>
      <c r="I60" s="39">
        <v>3349.755</v>
      </c>
      <c r="J60" s="40">
        <v>323.68019499999997</v>
      </c>
      <c r="K60" s="46">
        <f t="shared" si="33"/>
        <v>16.464444107580682</v>
      </c>
      <c r="L60" s="34">
        <f t="shared" si="24"/>
        <v>-18.263609045340342</v>
      </c>
      <c r="M60" s="30">
        <f t="shared" si="27"/>
        <v>20673.042</v>
      </c>
      <c r="N60" s="35">
        <f t="shared" si="19"/>
        <v>1894.0149999999999</v>
      </c>
      <c r="O60" s="43">
        <f t="shared" si="28"/>
        <v>23451.487</v>
      </c>
      <c r="P60" s="44">
        <f t="shared" si="20"/>
        <v>1415.3741949999999</v>
      </c>
      <c r="Q60" s="34">
        <f t="shared" si="29"/>
        <v>13.439942704126464</v>
      </c>
      <c r="R60" s="34">
        <f t="shared" si="25"/>
        <v>-25.271225676670987</v>
      </c>
      <c r="S60" s="31">
        <f t="shared" si="21"/>
        <v>7.263049708968322</v>
      </c>
      <c r="T60" s="31">
        <f t="shared" si="22"/>
        <v>10.34896497142805</v>
      </c>
      <c r="U60" s="31">
        <f t="shared" si="31"/>
        <v>10.914930451976359</v>
      </c>
      <c r="V60" s="31">
        <f t="shared" si="30"/>
        <v>16.569107365985293</v>
      </c>
      <c r="W60" s="34">
        <f t="shared" si="32"/>
        <v>42.487871983710626</v>
      </c>
      <c r="X60" s="34">
        <f t="shared" si="26"/>
        <v>51.80222575751856</v>
      </c>
    </row>
    <row r="61" spans="1:24" ht="17.25" customHeight="1" thickBot="1">
      <c r="A61" s="32">
        <v>25</v>
      </c>
      <c r="B61" s="33" t="s">
        <v>23</v>
      </c>
      <c r="C61" s="8">
        <v>5234.88</v>
      </c>
      <c r="D61" s="8">
        <v>226.313</v>
      </c>
      <c r="E61" s="9">
        <v>10646.697</v>
      </c>
      <c r="F61" s="9">
        <v>919.52</v>
      </c>
      <c r="G61" s="10">
        <v>1447.741</v>
      </c>
      <c r="H61" s="11">
        <v>55.349</v>
      </c>
      <c r="I61" s="41">
        <v>2833.362</v>
      </c>
      <c r="J61" s="42">
        <v>378.14072999999996</v>
      </c>
      <c r="K61" s="46">
        <f t="shared" si="33"/>
        <v>95.70917726306018</v>
      </c>
      <c r="L61" s="34">
        <f t="shared" si="24"/>
        <v>583.193427162189</v>
      </c>
      <c r="M61" s="30">
        <f>SUM(C61,G61)</f>
        <v>6682.621</v>
      </c>
      <c r="N61" s="35">
        <f>SUM(D61,H61)</f>
        <v>281.662</v>
      </c>
      <c r="O61" s="47">
        <f>SUM(E61,I61)</f>
        <v>13480.059000000001</v>
      </c>
      <c r="P61" s="48">
        <f>SUM(F61,J61)</f>
        <v>1297.66073</v>
      </c>
      <c r="Q61" s="34">
        <f t="shared" si="29"/>
        <v>101.7181432255398</v>
      </c>
      <c r="R61" s="34">
        <f t="shared" si="25"/>
        <v>360.71558463690525</v>
      </c>
      <c r="S61" s="31">
        <f t="shared" si="21"/>
        <v>26.15658819490867</v>
      </c>
      <c r="T61" s="31">
        <f t="shared" si="22"/>
        <v>7.492877056645023</v>
      </c>
      <c r="U61" s="31">
        <f t="shared" si="31"/>
        <v>23.725674744907018</v>
      </c>
      <c r="V61" s="31">
        <f t="shared" si="30"/>
        <v>10.387968664197768</v>
      </c>
      <c r="W61" s="34">
        <f t="shared" si="32"/>
        <v>-71.3537675448685</v>
      </c>
      <c r="X61" s="34">
        <f t="shared" si="26"/>
        <v>-56.21634041650317</v>
      </c>
    </row>
    <row r="62" ht="18.75" customHeight="1" thickTop="1">
      <c r="B62" s="14" t="s">
        <v>34</v>
      </c>
    </row>
    <row r="63" ht="13.5">
      <c r="E63" s="25"/>
    </row>
    <row r="70" spans="7:8" ht="13.5">
      <c r="G70" s="26"/>
      <c r="H70" s="26"/>
    </row>
  </sheetData>
  <sheetProtection/>
  <mergeCells count="34">
    <mergeCell ref="O34:P34"/>
    <mergeCell ref="I34:J34"/>
    <mergeCell ref="C34:D34"/>
    <mergeCell ref="M34:N34"/>
    <mergeCell ref="K3:L3"/>
    <mergeCell ref="G3:H3"/>
    <mergeCell ref="K34:L34"/>
    <mergeCell ref="S2:T2"/>
    <mergeCell ref="U34:V34"/>
    <mergeCell ref="M3:N3"/>
    <mergeCell ref="O3:P3"/>
    <mergeCell ref="A34:A35"/>
    <mergeCell ref="B34:B35"/>
    <mergeCell ref="I3:J3"/>
    <mergeCell ref="E34:F34"/>
    <mergeCell ref="G34:H34"/>
    <mergeCell ref="Q34:R34"/>
    <mergeCell ref="U33:V33"/>
    <mergeCell ref="Q3:R3"/>
    <mergeCell ref="U3:V3"/>
    <mergeCell ref="A3:A4"/>
    <mergeCell ref="B3:B4"/>
    <mergeCell ref="C3:D3"/>
    <mergeCell ref="E3:F3"/>
    <mergeCell ref="A1:X1"/>
    <mergeCell ref="S3:T3"/>
    <mergeCell ref="S33:T33"/>
    <mergeCell ref="S34:T34"/>
    <mergeCell ref="W2:X2"/>
    <mergeCell ref="W3:X3"/>
    <mergeCell ref="W33:X33"/>
    <mergeCell ref="W34:X34"/>
    <mergeCell ref="A32:X32"/>
    <mergeCell ref="U2:V2"/>
  </mergeCells>
  <printOptions horizontalCentered="1"/>
  <pageMargins left="0.31496062992125984" right="0.1968503937007874" top="0.7480314960629921" bottom="0.5118110236220472" header="0.31496062992125984" footer="0.31496062992125984"/>
  <pageSetup horizontalDpi="600" verticalDpi="600" orientation="landscape" paperSize="9" scale="85" r:id="rId1"/>
  <rowBreaks count="1" manualBreakCount="1">
    <brk id="3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김진아</dc:creator>
  <cp:keywords/>
  <dc:description/>
  <cp:lastModifiedBy>Admin</cp:lastModifiedBy>
  <cp:lastPrinted>2016-04-01T12:52:19Z</cp:lastPrinted>
  <dcterms:created xsi:type="dcterms:W3CDTF">2009-07-07T01:34:28Z</dcterms:created>
  <dcterms:modified xsi:type="dcterms:W3CDTF">2016-06-01T10:49:39Z</dcterms:modified>
  <cp:category/>
  <cp:version/>
  <cp:contentType/>
  <cp:contentStatus/>
</cp:coreProperties>
</file>